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prod\users\groupe\LU\BUDGET\DAM\2. MP\2026\INSP\5. AOO\2026005 - Audit transparence\2 - Consultation\DCE v6\2. AE\"/>
    </mc:Choice>
  </mc:AlternateContent>
  <xr:revisionPtr revIDLastSave="0" documentId="13_ncr:1_{2AC39DBD-3BFF-403B-B889-17F65FBEBC93}" xr6:coauthVersionLast="47" xr6:coauthVersionMax="47" xr10:uidLastSave="{00000000-0000-0000-0000-000000000000}"/>
  <bookViews>
    <workbookView xWindow="13890" yWindow="-16320" windowWidth="29040" windowHeight="15720" xr2:uid="{8DC0771B-9D12-479B-91D3-92959DA8A4A8}"/>
  </bookViews>
  <sheets>
    <sheet name="AE_Annexe 1 - BPU" sheetId="3" r:id="rId1"/>
    <sheet name="RC_Annexe 5 - DQE" sheetId="4" r:id="rId2"/>
  </sheets>
  <definedNames>
    <definedName name="Pondération_safety">#REF!</definedName>
    <definedName name="PSAF1TCINAR">#REF!</definedName>
    <definedName name="PSAF1TCINED">#REF!</definedName>
    <definedName name="PSAF1TGTC">#REF!</definedName>
    <definedName name="PSAF1TLNF">#REF!</definedName>
    <definedName name="PSAF1TLOBS">#REF!</definedName>
    <definedName name="PSAFCAP">#REF!</definedName>
    <definedName name="PSAFCINAR">#REF!</definedName>
    <definedName name="PSAFCINED">#REF!</definedName>
    <definedName name="PSAFGTC">#REF!</definedName>
    <definedName name="PSAFLNF">#REF!</definedName>
    <definedName name="PSAFLOBS">#REF!</definedName>
    <definedName name="PSAFTCAP">#REF!</definedName>
    <definedName name="_xlnm.Print_Area" localSheetId="0">'AE_Annexe 1 - BPU'!$A$1:$J$26</definedName>
    <definedName name="_xlnm.Print_Area" localSheetId="1">'RC_Annexe 5 - DQE'!$A$1:$J$27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4" l="1"/>
  <c r="K18" i="4"/>
  <c r="K17" i="4"/>
  <c r="K16" i="4"/>
  <c r="K15" i="4"/>
  <c r="K14" i="4"/>
  <c r="G7" i="4"/>
  <c r="L7" i="4" s="1"/>
  <c r="H7" i="4"/>
  <c r="G8" i="4"/>
  <c r="L8" i="4" s="1"/>
  <c r="H8" i="4"/>
  <c r="G9" i="4"/>
  <c r="L9" i="4" s="1"/>
  <c r="H9" i="4"/>
  <c r="G10" i="4"/>
  <c r="L10" i="4" s="1"/>
  <c r="H10" i="4"/>
  <c r="G11" i="4"/>
  <c r="L11" i="4" s="1"/>
  <c r="H11" i="4"/>
  <c r="G12" i="4"/>
  <c r="L12" i="4" s="1"/>
  <c r="H12" i="4"/>
  <c r="G13" i="4"/>
  <c r="L13" i="4" s="1"/>
  <c r="H13" i="4"/>
  <c r="G14" i="4"/>
  <c r="H14" i="4"/>
  <c r="G15" i="4"/>
  <c r="H15" i="4"/>
  <c r="G16" i="4"/>
  <c r="L16" i="4" s="1"/>
  <c r="H16" i="4"/>
  <c r="G17" i="4"/>
  <c r="L17" i="4" s="1"/>
  <c r="H17" i="4"/>
  <c r="G18" i="4"/>
  <c r="H18" i="4"/>
  <c r="G19" i="4"/>
  <c r="H19" i="4"/>
  <c r="G20" i="4"/>
  <c r="H20" i="4"/>
  <c r="G21" i="4"/>
  <c r="L21" i="4" s="1"/>
  <c r="H21" i="4"/>
  <c r="G22" i="4"/>
  <c r="L22" i="4" s="1"/>
  <c r="H22" i="4"/>
  <c r="G23" i="4"/>
  <c r="L23" i="4" s="1"/>
  <c r="H23" i="4"/>
  <c r="G24" i="4"/>
  <c r="L24" i="4" s="1"/>
  <c r="H24" i="4"/>
  <c r="G25" i="4"/>
  <c r="L25" i="4" s="1"/>
  <c r="H25" i="4"/>
  <c r="G26" i="4"/>
  <c r="L26" i="4" s="1"/>
  <c r="H26" i="4"/>
  <c r="H6" i="4"/>
  <c r="G6" i="4"/>
  <c r="L6" i="4" s="1"/>
  <c r="L20" i="4"/>
  <c r="L19" i="4" l="1"/>
  <c r="L18" i="4"/>
  <c r="L15" i="4"/>
  <c r="L29" i="4" s="1"/>
  <c r="L14" i="4"/>
  <c r="L28" i="4"/>
  <c r="I11" i="3"/>
  <c r="I12" i="4" s="1"/>
  <c r="M12" i="4" s="1"/>
  <c r="I10" i="3"/>
  <c r="I11" i="4" s="1"/>
  <c r="M11" i="4" s="1"/>
  <c r="I25" i="3"/>
  <c r="I26" i="4" s="1"/>
  <c r="M26" i="4" s="1"/>
  <c r="I24" i="3"/>
  <c r="I25" i="4" s="1"/>
  <c r="M25" i="4" s="1"/>
  <c r="I5" i="3"/>
  <c r="I6" i="4" s="1"/>
  <c r="M6" i="4" s="1"/>
  <c r="I21" i="3"/>
  <c r="I22" i="4" s="1"/>
  <c r="M22" i="4" s="1"/>
  <c r="I20" i="3"/>
  <c r="I21" i="4" s="1"/>
  <c r="M21" i="4" s="1"/>
  <c r="I19" i="3"/>
  <c r="I20" i="4" s="1"/>
  <c r="M20" i="4" s="1"/>
  <c r="I18" i="3"/>
  <c r="I19" i="4" s="1"/>
  <c r="M19" i="4" s="1"/>
  <c r="I17" i="3"/>
  <c r="I18" i="4" s="1"/>
  <c r="M18" i="4" s="1"/>
  <c r="I16" i="3"/>
  <c r="I17" i="4" s="1"/>
  <c r="M17" i="4" s="1"/>
  <c r="I15" i="3"/>
  <c r="I16" i="4" s="1"/>
  <c r="M16" i="4" s="1"/>
  <c r="I14" i="3"/>
  <c r="I15" i="4" s="1"/>
  <c r="M15" i="4" s="1"/>
  <c r="I13" i="3"/>
  <c r="I14" i="4" s="1"/>
  <c r="M14" i="4" s="1"/>
  <c r="I12" i="3"/>
  <c r="I13" i="4" s="1"/>
  <c r="M13" i="4" s="1"/>
  <c r="I9" i="3"/>
  <c r="I10" i="4" s="1"/>
  <c r="M10" i="4" s="1"/>
  <c r="I23" i="3"/>
  <c r="I24" i="4" s="1"/>
  <c r="M24" i="4" s="1"/>
  <c r="I22" i="3"/>
  <c r="I23" i="4" s="1"/>
  <c r="M23" i="4" s="1"/>
  <c r="I6" i="3"/>
  <c r="I7" i="4" s="1"/>
  <c r="M7" i="4" s="1"/>
  <c r="I7" i="3"/>
  <c r="I8" i="4" s="1"/>
  <c r="M8" i="4" s="1"/>
  <c r="I8" i="3"/>
  <c r="I9" i="4" s="1"/>
  <c r="M9" i="4" s="1"/>
  <c r="L30" i="4" l="1"/>
  <c r="M28" i="4"/>
  <c r="M29" i="4"/>
  <c r="M30" i="4" l="1"/>
</calcChain>
</file>

<file path=xl/sharedStrings.xml><?xml version="1.0" encoding="utf-8"?>
<sst xmlns="http://schemas.openxmlformats.org/spreadsheetml/2006/main" count="150" uniqueCount="56">
  <si>
    <t>Films dont le coût est inférieur à 1,3 millions d’euros</t>
  </si>
  <si>
    <t>Films dont le coût est supérieur à 12 millions d’euros</t>
  </si>
  <si>
    <t>Taux de TVA en %</t>
  </si>
  <si>
    <t>Films dont le coût est compris entre plus de 7 et 12 millions d’euros</t>
  </si>
  <si>
    <t>Films dont le coût est compris entre plus de 3,6 et 7 millions d’euros</t>
  </si>
  <si>
    <t>Films dont le coût est compris entre plus de 1,3 et 3,6 millions d’euros</t>
  </si>
  <si>
    <t xml:space="preserve">Œuvres de fiction réparties comme suit : </t>
  </si>
  <si>
    <t>Œuvres documentaires réparties comme suit :</t>
  </si>
  <si>
    <t>Œuvres d’animation réparties comme suit :</t>
  </si>
  <si>
    <t>Adaptations audiovisuelles de spectacle vivant réparties comme suit :</t>
  </si>
  <si>
    <t>- œuvres dont le coût total définitif est compris entre 1 et 5 millions d’euros</t>
  </si>
  <si>
    <t>- œuvres dont le coût total définitif est compris entre 5 et 10 millions d’euros</t>
  </si>
  <si>
    <t>- œuvres dont le coût total définitif est supérieur à 10 millions d’euros</t>
  </si>
  <si>
    <t>- œuvres dont le coût total définitif est inférieur à 150 000 euros</t>
  </si>
  <si>
    <t>- œuvres dont le coût total définitif est compris entre 150 000 et 250 000 euros</t>
  </si>
  <si>
    <t>- œuvres dont le coût total définitif est compris entre 250 000 et 500 000 euros</t>
  </si>
  <si>
    <t>- œuvres dont le coût total définitif est supérieur à 500 000 euros</t>
  </si>
  <si>
    <t>- œuvres dont le coût total définitif est inférieur à 7 500 000 euros</t>
  </si>
  <si>
    <t>- œuvres dont le coût total définitif est supérieur à 7 500 000 euros</t>
  </si>
  <si>
    <t>- œuvres dont le coût total définitif est inférieur à 250 000 euros</t>
  </si>
  <si>
    <t>- œuvres dont le coût total définitif est supérieur à 250 000 euros</t>
  </si>
  <si>
    <t xml:space="preserve">Prix unitaire HT </t>
  </si>
  <si>
    <t>TTC</t>
  </si>
  <si>
    <t>HT</t>
  </si>
  <si>
    <t>1 audit</t>
  </si>
  <si>
    <t>Unités</t>
  </si>
  <si>
    <t>par œuvre</t>
  </si>
  <si>
    <t>Catégorie</t>
  </si>
  <si>
    <t>Prestations</t>
  </si>
  <si>
    <t>Audits</t>
  </si>
  <si>
    <t>Filière cinéma</t>
  </si>
  <si>
    <t>Filière audiovisuelle</t>
  </si>
  <si>
    <t>Préparation et réunion de restitution</t>
  </si>
  <si>
    <t>Préparation (réunion de restitution)</t>
  </si>
  <si>
    <t>Participation (réunion de restitution)</t>
  </si>
  <si>
    <t>1 demi-journée</t>
  </si>
  <si>
    <t>DQE</t>
  </si>
  <si>
    <t>Qté estimé sur 4 ans</t>
  </si>
  <si>
    <t xml:space="preserve">Total </t>
  </si>
  <si>
    <t>Filière</t>
  </si>
  <si>
    <t>TOTAL Filière cinéma</t>
  </si>
  <si>
    <t>TOTAL Filière audiovisuelle</t>
  </si>
  <si>
    <t xml:space="preserve">TOTAL </t>
  </si>
  <si>
    <t xml:space="preserve">Prix unitaire TTC </t>
  </si>
  <si>
    <t>Œuvres réparties comme suit :</t>
  </si>
  <si>
    <t>- œuvres dont le coût total définitif est inférieur à 1 million d’euros</t>
  </si>
  <si>
    <t>2 par an</t>
  </si>
  <si>
    <t>3 par an</t>
  </si>
  <si>
    <t>1 par an</t>
  </si>
  <si>
    <t>10 par an</t>
  </si>
  <si>
    <t>Audits "Filière cinéma"</t>
  </si>
  <si>
    <t>Audits "Filière audiovisuelle"</t>
  </si>
  <si>
    <t>18 par an</t>
  </si>
  <si>
    <t>0.5 par an</t>
  </si>
  <si>
    <r>
      <t>MARCHE PUBLIC N</t>
    </r>
    <r>
      <rPr>
        <b/>
        <sz val="14"/>
        <color theme="0"/>
        <rFont val="Arial"/>
        <family val="2"/>
      </rPr>
      <t xml:space="preserve">° </t>
    </r>
    <r>
      <rPr>
        <b/>
        <sz val="22"/>
        <color theme="0"/>
        <rFont val="Arial"/>
        <family val="2"/>
      </rPr>
      <t>2026005</t>
    </r>
    <r>
      <rPr>
        <b/>
        <sz val="14"/>
        <color theme="0"/>
        <rFont val="Arial"/>
        <family val="2"/>
      </rPr>
      <t xml:space="preserve">
Annexe 5 RC : Détail quantiatif estimatif (DQE)</t>
    </r>
  </si>
  <si>
    <r>
      <t>MARCHE PUBLIC N</t>
    </r>
    <r>
      <rPr>
        <b/>
        <sz val="14"/>
        <color theme="0"/>
        <rFont val="Arial"/>
        <family val="2"/>
      </rPr>
      <t xml:space="preserve">° </t>
    </r>
    <r>
      <rPr>
        <b/>
        <sz val="22"/>
        <color theme="0"/>
        <rFont val="Arial"/>
        <family val="2"/>
      </rPr>
      <t>2026005</t>
    </r>
    <r>
      <rPr>
        <b/>
        <sz val="14"/>
        <color theme="0"/>
        <rFont val="Arial"/>
        <family val="2"/>
      </rPr>
      <t xml:space="preserve">
Annexe 1 AE : Bordereau des prix unitaires (BPU)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</si>
</sst>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F_-;\-* #,##0.00\ _F_-;_-* &quot;-&quot;??\ _F_-;_-@_-"/>
    <numFmt numFmtId="165" formatCode="mmm"/>
    <numFmt numFmtId="166" formatCode="_-* #,##0.00\ [$€]_-;\-* #,##0.00\ [$€]_-;_-* &quot;-&quot;??\ [$€]_-;_-@_-"/>
    <numFmt numFmtId="167" formatCode="&quot;$&quot;#,##0_);\(&quot;$&quot;#,##0\)"/>
    <numFmt numFmtId="168" formatCode="#,##0.0_);[Red]\(#,##0.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5">
    <font>
      <sz val="10"/>
      <name val="Arial"/>
    </font>
    <font>
      <sz val="10"/>
      <name val="Arial"/>
      <family val="2"/>
    </font>
    <font>
      <sz val="10"/>
      <name val="MS Sans Serif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2"/>
      <name val="Tms Rmn"/>
    </font>
    <font>
      <b/>
      <sz val="10"/>
      <name val="MS Sans Serif"/>
    </font>
    <font>
      <sz val="7"/>
      <name val="MS Sans Serif"/>
    </font>
    <font>
      <b/>
      <sz val="11"/>
      <color indexed="13"/>
      <name val="Calibri"/>
      <family val="2"/>
    </font>
    <font>
      <b/>
      <sz val="11"/>
      <color indexed="52"/>
      <name val="Calibri"/>
      <family val="2"/>
    </font>
    <font>
      <b/>
      <sz val="6"/>
      <name val="Arial"/>
      <family val="2"/>
    </font>
    <font>
      <sz val="11"/>
      <color indexed="13"/>
      <name val="Calibri"/>
      <family val="2"/>
    </font>
    <font>
      <b/>
      <sz val="11"/>
      <color indexed="9"/>
      <name val="Calibri"/>
      <family val="2"/>
    </font>
    <font>
      <sz val="6"/>
      <name val="Arial"/>
      <family val="2"/>
    </font>
    <font>
      <b/>
      <sz val="8"/>
      <color indexed="8"/>
      <name val="Arial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</font>
    <font>
      <sz val="7"/>
      <name val="Small Fonts"/>
    </font>
    <font>
      <sz val="10"/>
      <name val="Arial MT"/>
    </font>
    <font>
      <b/>
      <sz val="11"/>
      <color indexed="63"/>
      <name val="Calibri"/>
      <family val="2"/>
    </font>
    <font>
      <b/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36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22"/>
      <color theme="0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  <font>
      <i/>
      <sz val="10"/>
      <color indexed="8"/>
      <name val="Arial"/>
      <family val="2"/>
    </font>
    <font>
      <sz val="8"/>
      <name val="Arial"/>
    </font>
  </fonts>
  <fills count="3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5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61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1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04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14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8" borderId="0" applyNumberFormat="0" applyBorder="0" applyAlignment="0" applyProtection="0"/>
    <xf numFmtId="0" fontId="9" fillId="0" borderId="0" applyNumberFormat="0" applyFill="0" applyBorder="0" applyAlignment="0" applyProtection="0"/>
    <xf numFmtId="167" fontId="10" fillId="0" borderId="1" applyAlignment="0" applyProtection="0"/>
    <xf numFmtId="0" fontId="11" fillId="0" borderId="2" applyNumberFormat="0" applyFont="0" applyFill="0" applyAlignment="0">
      <alignment horizontal="center" vertical="top"/>
    </xf>
    <xf numFmtId="0" fontId="12" fillId="21" borderId="3" applyNumberFormat="0" applyAlignment="0" applyProtection="0"/>
    <xf numFmtId="0" fontId="13" fillId="11" borderId="3" applyNumberFormat="0" applyAlignment="0" applyProtection="0"/>
    <xf numFmtId="0" fontId="14" fillId="0" borderId="4" applyBorder="0">
      <alignment horizontal="center" vertical="center" wrapText="1"/>
    </xf>
    <xf numFmtId="0" fontId="15" fillId="0" borderId="5" applyNumberFormat="0" applyFill="0" applyAlignment="0" applyProtection="0"/>
    <xf numFmtId="0" fontId="16" fillId="22" borderId="6" applyNumberFormat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9" fontId="18" fillId="0" borderId="0" applyBorder="0">
      <alignment horizontal="center"/>
    </xf>
    <xf numFmtId="0" fontId="19" fillId="23" borderId="3" applyNumberFormat="0" applyAlignment="0" applyProtection="0"/>
    <xf numFmtId="166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38" fontId="22" fillId="24" borderId="0" applyNumberFormat="0" applyBorder="0" applyAlignment="0" applyProtection="0"/>
    <xf numFmtId="0" fontId="1" fillId="25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9" fillId="4" borderId="3" applyNumberFormat="0" applyAlignment="0" applyProtection="0"/>
    <xf numFmtId="10" fontId="22" fillId="26" borderId="9" applyNumberFormat="0" applyBorder="0" applyAlignment="0" applyProtection="0"/>
    <xf numFmtId="0" fontId="8" fillId="27" borderId="0" applyNumberFormat="0" applyBorder="0" applyAlignment="0" applyProtection="0"/>
    <xf numFmtId="0" fontId="25" fillId="0" borderId="10" applyNumberFormat="0" applyFill="0" applyAlignment="0" applyProtection="0"/>
    <xf numFmtId="164" fontId="1" fillId="0" borderId="0" applyFont="0" applyFill="0" applyBorder="0" applyAlignment="0" applyProtection="0"/>
    <xf numFmtId="0" fontId="26" fillId="23" borderId="0" applyNumberFormat="0" applyBorder="0" applyAlignment="0" applyProtection="0"/>
    <xf numFmtId="0" fontId="27" fillId="23" borderId="0" applyNumberFormat="0" applyBorder="0" applyAlignment="0" applyProtection="0"/>
    <xf numFmtId="37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30" fillId="11" borderId="11" applyNumberFormat="0" applyAlignment="0" applyProtection="0"/>
    <xf numFmtId="0" fontId="3" fillId="0" borderId="0" applyFill="0" applyBorder="0" applyProtection="0">
      <alignment horizontal="center"/>
    </xf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1" fillId="5" borderId="0" applyNumberFormat="0" applyBorder="0" applyAlignment="0" applyProtection="0"/>
    <xf numFmtId="49" fontId="14" fillId="28" borderId="0">
      <alignment horizontal="left" vertical="top" wrapText="1"/>
    </xf>
    <xf numFmtId="0" fontId="30" fillId="21" borderId="11" applyNumberFormat="0" applyAlignment="0" applyProtection="0"/>
    <xf numFmtId="49" fontId="31" fillId="29" borderId="0">
      <alignment horizontal="left"/>
    </xf>
    <xf numFmtId="0" fontId="2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33" fillId="29" borderId="0" applyBorder="0">
      <alignment horizontal="left"/>
    </xf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5" applyNumberFormat="0" applyFill="0" applyAlignment="0" applyProtection="0"/>
    <xf numFmtId="0" fontId="16" fillId="22" borderId="6" applyNumberFormat="0" applyAlignment="0" applyProtection="0"/>
    <xf numFmtId="0" fontId="7" fillId="0" borderId="0" applyNumberFormat="0" applyFill="0" applyBorder="0" applyAlignment="0" applyProtection="0"/>
  </cellStyleXfs>
  <cellXfs count="138">
    <xf numFmtId="0" fontId="0" fillId="0" borderId="0" xfId="0"/>
    <xf numFmtId="0" fontId="4" fillId="0" borderId="0" xfId="84" applyFont="1"/>
    <xf numFmtId="0" fontId="4" fillId="0" borderId="0" xfId="84" applyFont="1" applyAlignment="1">
      <alignment vertical="center"/>
    </xf>
    <xf numFmtId="0" fontId="0" fillId="0" borderId="0" xfId="0" applyAlignment="1">
      <alignment vertical="center"/>
    </xf>
    <xf numFmtId="0" fontId="1" fillId="30" borderId="19" xfId="0" applyFont="1" applyFill="1" applyBorder="1" applyAlignment="1">
      <alignment horizontal="justify" vertical="center"/>
    </xf>
    <xf numFmtId="0" fontId="1" fillId="30" borderId="24" xfId="0" quotePrefix="1" applyFont="1" applyFill="1" applyBorder="1" applyAlignment="1">
      <alignment horizontal="justify" vertical="center"/>
    </xf>
    <xf numFmtId="0" fontId="1" fillId="30" borderId="26" xfId="0" quotePrefix="1" applyFont="1" applyFill="1" applyBorder="1" applyAlignment="1">
      <alignment horizontal="justify" vertical="center"/>
    </xf>
    <xf numFmtId="0" fontId="0" fillId="0" borderId="0" xfId="0" applyAlignment="1">
      <alignment horizontal="center"/>
    </xf>
    <xf numFmtId="0" fontId="1" fillId="30" borderId="23" xfId="0" applyFont="1" applyFill="1" applyBorder="1" applyAlignment="1">
      <alignment horizontal="justify" vertical="center"/>
    </xf>
    <xf numFmtId="0" fontId="1" fillId="30" borderId="21" xfId="0" applyFont="1" applyFill="1" applyBorder="1" applyAlignment="1">
      <alignment horizontal="center" vertical="center"/>
    </xf>
    <xf numFmtId="0" fontId="1" fillId="30" borderId="30" xfId="0" applyFont="1" applyFill="1" applyBorder="1" applyAlignment="1">
      <alignment horizontal="center" vertical="center"/>
    </xf>
    <xf numFmtId="0" fontId="1" fillId="30" borderId="20" xfId="0" applyFont="1" applyFill="1" applyBorder="1" applyAlignment="1">
      <alignment horizontal="center" vertical="center"/>
    </xf>
    <xf numFmtId="0" fontId="1" fillId="30" borderId="18" xfId="0" applyFont="1" applyFill="1" applyBorder="1" applyAlignment="1">
      <alignment horizontal="center" vertical="center"/>
    </xf>
    <xf numFmtId="0" fontId="1" fillId="30" borderId="24" xfId="0" quotePrefix="1" applyFont="1" applyFill="1" applyBorder="1" applyAlignment="1">
      <alignment horizontal="center" vertical="center"/>
    </xf>
    <xf numFmtId="0" fontId="1" fillId="30" borderId="34" xfId="0" quotePrefix="1" applyFont="1" applyFill="1" applyBorder="1" applyAlignment="1">
      <alignment horizontal="justify" vertical="center"/>
    </xf>
    <xf numFmtId="0" fontId="1" fillId="30" borderId="32" xfId="0" quotePrefix="1" applyFont="1" applyFill="1" applyBorder="1" applyAlignment="1">
      <alignment horizontal="justify" vertical="center"/>
    </xf>
    <xf numFmtId="0" fontId="1" fillId="30" borderId="35" xfId="0" quotePrefix="1" applyFont="1" applyFill="1" applyBorder="1" applyAlignment="1">
      <alignment horizontal="justify" vertical="center"/>
    </xf>
    <xf numFmtId="0" fontId="1" fillId="30" borderId="27" xfId="0" applyFont="1" applyFill="1" applyBorder="1" applyAlignment="1">
      <alignment horizontal="justify" vertical="center"/>
    </xf>
    <xf numFmtId="0" fontId="1" fillId="30" borderId="27" xfId="0" applyFont="1" applyFill="1" applyBorder="1" applyAlignment="1">
      <alignment horizontal="center" vertical="center"/>
    </xf>
    <xf numFmtId="0" fontId="1" fillId="30" borderId="32" xfId="0" quotePrefix="1" applyFont="1" applyFill="1" applyBorder="1" applyAlignment="1">
      <alignment horizontal="center" vertical="center"/>
    </xf>
    <xf numFmtId="0" fontId="1" fillId="30" borderId="26" xfId="0" quotePrefix="1" applyFont="1" applyFill="1" applyBorder="1" applyAlignment="1">
      <alignment horizontal="center" vertical="center"/>
    </xf>
    <xf numFmtId="0" fontId="1" fillId="30" borderId="35" xfId="0" quotePrefix="1" applyFont="1" applyFill="1" applyBorder="1" applyAlignment="1">
      <alignment horizontal="center" vertical="center"/>
    </xf>
    <xf numFmtId="0" fontId="38" fillId="30" borderId="21" xfId="0" applyFont="1" applyFill="1" applyBorder="1" applyAlignment="1">
      <alignment horizontal="left" vertical="center"/>
    </xf>
    <xf numFmtId="0" fontId="38" fillId="30" borderId="20" xfId="0" applyFont="1" applyFill="1" applyBorder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9" fontId="4" fillId="0" borderId="27" xfId="88" applyFont="1" applyBorder="1" applyAlignment="1">
      <alignment horizontal="center" vertical="center"/>
    </xf>
    <xf numFmtId="9" fontId="4" fillId="0" borderId="18" xfId="88" applyFont="1" applyBorder="1" applyAlignment="1">
      <alignment horizontal="center" vertical="center"/>
    </xf>
    <xf numFmtId="9" fontId="4" fillId="0" borderId="30" xfId="88" applyFont="1" applyBorder="1" applyAlignment="1">
      <alignment horizontal="center" vertical="center"/>
    </xf>
    <xf numFmtId="9" fontId="4" fillId="0" borderId="21" xfId="88" applyFont="1" applyBorder="1" applyAlignment="1">
      <alignment horizontal="center" vertical="center"/>
    </xf>
    <xf numFmtId="9" fontId="4" fillId="0" borderId="20" xfId="88" applyFont="1" applyBorder="1" applyAlignment="1">
      <alignment horizontal="center" vertical="center"/>
    </xf>
    <xf numFmtId="4" fontId="4" fillId="0" borderId="0" xfId="84" applyNumberFormat="1" applyFont="1"/>
    <xf numFmtId="4" fontId="4" fillId="0" borderId="0" xfId="84" applyNumberFormat="1" applyFont="1" applyAlignment="1">
      <alignment horizontal="center"/>
    </xf>
    <xf numFmtId="4" fontId="39" fillId="0" borderId="0" xfId="0" applyNumberFormat="1" applyFont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vertical="center"/>
    </xf>
    <xf numFmtId="4" fontId="39" fillId="31" borderId="40" xfId="0" applyNumberFormat="1" applyFont="1" applyFill="1" applyBorder="1" applyAlignment="1">
      <alignment horizontal="center" vertical="center" wrapText="1"/>
    </xf>
    <xf numFmtId="4" fontId="39" fillId="31" borderId="41" xfId="0" applyNumberFormat="1" applyFont="1" applyFill="1" applyBorder="1" applyAlignment="1">
      <alignment horizontal="center" vertical="center" wrapText="1"/>
    </xf>
    <xf numFmtId="4" fontId="4" fillId="0" borderId="27" xfId="84" applyNumberFormat="1" applyFont="1" applyBorder="1" applyAlignment="1">
      <alignment vertical="center"/>
    </xf>
    <xf numFmtId="4" fontId="4" fillId="0" borderId="27" xfId="72" applyNumberFormat="1" applyFont="1" applyBorder="1" applyAlignment="1">
      <alignment vertical="center"/>
    </xf>
    <xf numFmtId="4" fontId="4" fillId="0" borderId="0" xfId="84" applyNumberFormat="1" applyFont="1" applyAlignment="1">
      <alignment vertical="center"/>
    </xf>
    <xf numFmtId="4" fontId="4" fillId="0" borderId="43" xfId="72" applyNumberFormat="1" applyFont="1" applyBorder="1" applyAlignment="1">
      <alignment vertical="center"/>
    </xf>
    <xf numFmtId="4" fontId="4" fillId="0" borderId="49" xfId="72" applyNumberFormat="1" applyFont="1" applyBorder="1" applyAlignment="1">
      <alignment vertical="center"/>
    </xf>
    <xf numFmtId="4" fontId="4" fillId="0" borderId="19" xfId="84" applyNumberFormat="1" applyFont="1" applyBorder="1" applyAlignment="1">
      <alignment vertical="center"/>
    </xf>
    <xf numFmtId="4" fontId="4" fillId="0" borderId="19" xfId="72" applyNumberFormat="1" applyFont="1" applyBorder="1" applyAlignment="1">
      <alignment vertical="center"/>
    </xf>
    <xf numFmtId="4" fontId="4" fillId="0" borderId="17" xfId="72" applyNumberFormat="1" applyFont="1" applyBorder="1" applyAlignment="1">
      <alignment vertical="center"/>
    </xf>
    <xf numFmtId="4" fontId="4" fillId="0" borderId="50" xfId="72" applyNumberFormat="1" applyFont="1" applyBorder="1" applyAlignment="1">
      <alignment vertical="center"/>
    </xf>
    <xf numFmtId="4" fontId="4" fillId="0" borderId="23" xfId="84" applyNumberFormat="1" applyFont="1" applyBorder="1" applyAlignment="1">
      <alignment vertical="center"/>
    </xf>
    <xf numFmtId="4" fontId="4" fillId="0" borderId="23" xfId="72" applyNumberFormat="1" applyFont="1" applyBorder="1" applyAlignment="1">
      <alignment vertical="center"/>
    </xf>
    <xf numFmtId="4" fontId="4" fillId="0" borderId="22" xfId="72" applyNumberFormat="1" applyFont="1" applyBorder="1" applyAlignment="1">
      <alignment vertical="center"/>
    </xf>
    <xf numFmtId="4" fontId="4" fillId="0" borderId="51" xfId="72" applyNumberFormat="1" applyFont="1" applyBorder="1" applyAlignment="1">
      <alignment vertical="center"/>
    </xf>
    <xf numFmtId="4" fontId="4" fillId="0" borderId="21" xfId="84" applyNumberFormat="1" applyFont="1" applyBorder="1" applyAlignment="1">
      <alignment vertical="center"/>
    </xf>
    <xf numFmtId="4" fontId="4" fillId="0" borderId="21" xfId="72" applyNumberFormat="1" applyFont="1" applyBorder="1" applyAlignment="1">
      <alignment vertical="center"/>
    </xf>
    <xf numFmtId="4" fontId="4" fillId="0" borderId="45" xfId="72" applyNumberFormat="1" applyFont="1" applyBorder="1" applyAlignment="1">
      <alignment vertical="center"/>
    </xf>
    <xf numFmtId="4" fontId="4" fillId="0" borderId="39" xfId="72" applyNumberFormat="1" applyFont="1" applyBorder="1" applyAlignment="1">
      <alignment vertical="center"/>
    </xf>
    <xf numFmtId="4" fontId="4" fillId="0" borderId="20" xfId="84" applyNumberFormat="1" applyFont="1" applyBorder="1" applyAlignment="1">
      <alignment vertical="center"/>
    </xf>
    <xf numFmtId="4" fontId="4" fillId="0" borderId="20" xfId="72" applyNumberFormat="1" applyFont="1" applyBorder="1" applyAlignment="1">
      <alignment vertical="center"/>
    </xf>
    <xf numFmtId="4" fontId="4" fillId="0" borderId="44" xfId="72" applyNumberFormat="1" applyFont="1" applyBorder="1" applyAlignment="1">
      <alignment vertical="center"/>
    </xf>
    <xf numFmtId="4" fontId="4" fillId="0" borderId="52" xfId="72" applyNumberFormat="1" applyFont="1" applyBorder="1" applyAlignment="1">
      <alignment vertical="center"/>
    </xf>
    <xf numFmtId="4" fontId="4" fillId="0" borderId="18" xfId="84" applyNumberFormat="1" applyFont="1" applyBorder="1" applyAlignment="1">
      <alignment vertical="center"/>
    </xf>
    <xf numFmtId="4" fontId="4" fillId="0" borderId="18" xfId="72" applyNumberFormat="1" applyFont="1" applyBorder="1" applyAlignment="1">
      <alignment vertical="center"/>
    </xf>
    <xf numFmtId="4" fontId="4" fillId="0" borderId="16" xfId="72" applyNumberFormat="1" applyFont="1" applyBorder="1" applyAlignment="1">
      <alignment vertical="center"/>
    </xf>
    <xf numFmtId="4" fontId="4" fillId="0" borderId="53" xfId="72" applyNumberFormat="1" applyFont="1" applyBorder="1" applyAlignment="1">
      <alignment vertical="center"/>
    </xf>
    <xf numFmtId="4" fontId="4" fillId="0" borderId="30" xfId="84" applyNumberFormat="1" applyFont="1" applyBorder="1" applyAlignment="1">
      <alignment vertical="center"/>
    </xf>
    <xf numFmtId="4" fontId="4" fillId="0" borderId="30" xfId="72" applyNumberFormat="1" applyFont="1" applyBorder="1" applyAlignment="1">
      <alignment vertical="center"/>
    </xf>
    <xf numFmtId="4" fontId="4" fillId="0" borderId="29" xfId="72" applyNumberFormat="1" applyFont="1" applyBorder="1" applyAlignment="1">
      <alignment vertical="center"/>
    </xf>
    <xf numFmtId="4" fontId="4" fillId="0" borderId="36" xfId="72" applyNumberFormat="1" applyFont="1" applyBorder="1" applyAlignment="1">
      <alignment vertical="center"/>
    </xf>
    <xf numFmtId="4" fontId="4" fillId="0" borderId="28" xfId="84" applyNumberFormat="1" applyFont="1" applyBorder="1" applyAlignment="1">
      <alignment vertical="center"/>
    </xf>
    <xf numFmtId="4" fontId="4" fillId="0" borderId="28" xfId="72" applyNumberFormat="1" applyFont="1" applyBorder="1" applyAlignment="1">
      <alignment vertical="center"/>
    </xf>
    <xf numFmtId="4" fontId="4" fillId="0" borderId="54" xfId="72" applyNumberFormat="1" applyFont="1" applyBorder="1" applyAlignment="1">
      <alignment vertical="center"/>
    </xf>
    <xf numFmtId="4" fontId="4" fillId="0" borderId="37" xfId="72" applyNumberFormat="1" applyFont="1" applyBorder="1" applyAlignment="1">
      <alignment vertical="center"/>
    </xf>
    <xf numFmtId="4" fontId="0" fillId="34" borderId="45" xfId="0" applyNumberFormat="1" applyFill="1" applyBorder="1"/>
    <xf numFmtId="4" fontId="0" fillId="34" borderId="39" xfId="0" applyNumberFormat="1" applyFill="1" applyBorder="1"/>
    <xf numFmtId="4" fontId="0" fillId="34" borderId="41" xfId="0" applyNumberFormat="1" applyFill="1" applyBorder="1"/>
    <xf numFmtId="4" fontId="0" fillId="34" borderId="40" xfId="0" applyNumberFormat="1" applyFill="1" applyBorder="1"/>
    <xf numFmtId="4" fontId="38" fillId="33" borderId="41" xfId="0" applyNumberFormat="1" applyFont="1" applyFill="1" applyBorder="1"/>
    <xf numFmtId="4" fontId="38" fillId="33" borderId="40" xfId="0" applyNumberFormat="1" applyFont="1" applyFill="1" applyBorder="1"/>
    <xf numFmtId="9" fontId="39" fillId="0" borderId="0" xfId="88" applyFont="1" applyFill="1" applyBorder="1" applyAlignment="1">
      <alignment horizontal="center" vertical="center" wrapText="1"/>
    </xf>
    <xf numFmtId="9" fontId="0" fillId="0" borderId="0" xfId="88" applyFont="1" applyAlignment="1">
      <alignment horizontal="center"/>
    </xf>
    <xf numFmtId="9" fontId="4" fillId="0" borderId="28" xfId="88" applyFont="1" applyBorder="1" applyAlignment="1">
      <alignment horizontal="center" vertical="center"/>
    </xf>
    <xf numFmtId="0" fontId="43" fillId="0" borderId="0" xfId="84" applyFont="1" applyAlignment="1">
      <alignment vertical="center"/>
    </xf>
    <xf numFmtId="4" fontId="4" fillId="35" borderId="27" xfId="72" applyNumberFormat="1" applyFont="1" applyFill="1" applyBorder="1" applyAlignment="1">
      <alignment vertical="center"/>
    </xf>
    <xf numFmtId="4" fontId="4" fillId="35" borderId="19" xfId="72" applyNumberFormat="1" applyFont="1" applyFill="1" applyBorder="1" applyAlignment="1">
      <alignment vertical="center"/>
    </xf>
    <xf numFmtId="4" fontId="4" fillId="35" borderId="23" xfId="72" applyNumberFormat="1" applyFont="1" applyFill="1" applyBorder="1" applyAlignment="1">
      <alignment vertical="center"/>
    </xf>
    <xf numFmtId="4" fontId="4" fillId="35" borderId="21" xfId="72" applyNumberFormat="1" applyFont="1" applyFill="1" applyBorder="1" applyAlignment="1">
      <alignment vertical="center"/>
    </xf>
    <xf numFmtId="4" fontId="4" fillId="35" borderId="20" xfId="72" applyNumberFormat="1" applyFont="1" applyFill="1" applyBorder="1" applyAlignment="1">
      <alignment vertical="center"/>
    </xf>
    <xf numFmtId="4" fontId="4" fillId="35" borderId="18" xfId="72" applyNumberFormat="1" applyFont="1" applyFill="1" applyBorder="1" applyAlignment="1">
      <alignment vertical="center"/>
    </xf>
    <xf numFmtId="4" fontId="4" fillId="35" borderId="30" xfId="72" applyNumberFormat="1" applyFont="1" applyFill="1" applyBorder="1" applyAlignment="1">
      <alignment vertical="center"/>
    </xf>
    <xf numFmtId="4" fontId="4" fillId="35" borderId="28" xfId="72" applyNumberFormat="1" applyFont="1" applyFill="1" applyBorder="1" applyAlignment="1">
      <alignment vertical="center"/>
    </xf>
    <xf numFmtId="0" fontId="40" fillId="32" borderId="38" xfId="0" applyFont="1" applyFill="1" applyBorder="1" applyAlignment="1">
      <alignment horizontal="center" vertical="center" wrapText="1"/>
    </xf>
    <xf numFmtId="0" fontId="40" fillId="32" borderId="33" xfId="0" applyFont="1" applyFill="1" applyBorder="1" applyAlignment="1">
      <alignment horizontal="center" vertical="center" wrapText="1"/>
    </xf>
    <xf numFmtId="0" fontId="40" fillId="32" borderId="39" xfId="0" applyFont="1" applyFill="1" applyBorder="1" applyAlignment="1">
      <alignment horizontal="center" vertical="center" wrapText="1"/>
    </xf>
    <xf numFmtId="4" fontId="39" fillId="31" borderId="21" xfId="0" applyNumberFormat="1" applyFont="1" applyFill="1" applyBorder="1" applyAlignment="1">
      <alignment horizontal="center" vertical="center" wrapText="1"/>
    </xf>
    <xf numFmtId="4" fontId="39" fillId="31" borderId="28" xfId="0" applyNumberFormat="1" applyFont="1" applyFill="1" applyBorder="1" applyAlignment="1">
      <alignment horizontal="center" vertical="center" wrapText="1"/>
    </xf>
    <xf numFmtId="0" fontId="38" fillId="30" borderId="21" xfId="0" applyFont="1" applyFill="1" applyBorder="1" applyAlignment="1">
      <alignment horizontal="left" vertical="center"/>
    </xf>
    <xf numFmtId="0" fontId="38" fillId="30" borderId="30" xfId="0" applyFont="1" applyFill="1" applyBorder="1" applyAlignment="1">
      <alignment horizontal="left" vertical="center"/>
    </xf>
    <xf numFmtId="0" fontId="40" fillId="32" borderId="21" xfId="0" applyFont="1" applyFill="1" applyBorder="1" applyAlignment="1">
      <alignment horizontal="center" vertical="center" wrapText="1"/>
    </xf>
    <xf numFmtId="0" fontId="40" fillId="32" borderId="30" xfId="0" applyFont="1" applyFill="1" applyBorder="1" applyAlignment="1">
      <alignment horizontal="center" vertical="center" wrapText="1"/>
    </xf>
    <xf numFmtId="0" fontId="40" fillId="32" borderId="28" xfId="0" applyFont="1" applyFill="1" applyBorder="1" applyAlignment="1">
      <alignment horizontal="center" vertical="center" wrapText="1"/>
    </xf>
    <xf numFmtId="9" fontId="39" fillId="31" borderId="27" xfId="88" applyFont="1" applyFill="1" applyBorder="1" applyAlignment="1">
      <alignment horizontal="center" vertical="center" wrapText="1"/>
    </xf>
    <xf numFmtId="9" fontId="39" fillId="31" borderId="28" xfId="88" applyFont="1" applyFill="1" applyBorder="1" applyAlignment="1">
      <alignment horizontal="center" vertical="center" wrapText="1"/>
    </xf>
    <xf numFmtId="0" fontId="39" fillId="31" borderId="21" xfId="0" applyFont="1" applyFill="1" applyBorder="1" applyAlignment="1">
      <alignment horizontal="center" vertical="center"/>
    </xf>
    <xf numFmtId="0" fontId="39" fillId="31" borderId="28" xfId="0" applyFont="1" applyFill="1" applyBorder="1" applyAlignment="1">
      <alignment horizontal="center" vertical="center"/>
    </xf>
    <xf numFmtId="0" fontId="39" fillId="31" borderId="38" xfId="0" applyFont="1" applyFill="1" applyBorder="1" applyAlignment="1">
      <alignment horizontal="center" vertical="center" wrapText="1"/>
    </xf>
    <xf numFmtId="0" fontId="39" fillId="31" borderId="39" xfId="0" applyFont="1" applyFill="1" applyBorder="1" applyAlignment="1">
      <alignment horizontal="center" vertical="center" wrapText="1"/>
    </xf>
    <xf numFmtId="0" fontId="39" fillId="31" borderId="35" xfId="0" applyFont="1" applyFill="1" applyBorder="1" applyAlignment="1">
      <alignment horizontal="center" vertical="center" wrapText="1"/>
    </xf>
    <xf numFmtId="0" fontId="39" fillId="31" borderId="37" xfId="0" applyFont="1" applyFill="1" applyBorder="1" applyAlignment="1">
      <alignment horizontal="center" vertical="center" wrapText="1"/>
    </xf>
    <xf numFmtId="0" fontId="38" fillId="30" borderId="38" xfId="0" applyFont="1" applyFill="1" applyBorder="1" applyAlignment="1">
      <alignment horizontal="left" vertical="center" wrapText="1"/>
    </xf>
    <xf numFmtId="0" fontId="38" fillId="30" borderId="39" xfId="0" applyFont="1" applyFill="1" applyBorder="1" applyAlignment="1">
      <alignment horizontal="left" vertical="center" wrapText="1"/>
    </xf>
    <xf numFmtId="0" fontId="38" fillId="30" borderId="35" xfId="0" applyFont="1" applyFill="1" applyBorder="1" applyAlignment="1">
      <alignment horizontal="left" vertical="center" wrapText="1"/>
    </xf>
    <xf numFmtId="0" fontId="38" fillId="30" borderId="37" xfId="0" applyFont="1" applyFill="1" applyBorder="1" applyAlignment="1">
      <alignment horizontal="left" vertical="center" wrapText="1"/>
    </xf>
    <xf numFmtId="0" fontId="38" fillId="30" borderId="21" xfId="0" applyFont="1" applyFill="1" applyBorder="1" applyAlignment="1">
      <alignment horizontal="center" vertical="center"/>
    </xf>
    <xf numFmtId="0" fontId="38" fillId="30" borderId="30" xfId="0" applyFont="1" applyFill="1" applyBorder="1" applyAlignment="1">
      <alignment horizontal="center" vertical="center"/>
    </xf>
    <xf numFmtId="0" fontId="38" fillId="30" borderId="26" xfId="0" applyFont="1" applyFill="1" applyBorder="1" applyAlignment="1">
      <alignment horizontal="left" vertical="center" wrapText="1"/>
    </xf>
    <xf numFmtId="0" fontId="38" fillId="30" borderId="36" xfId="0" applyFont="1" applyFill="1" applyBorder="1" applyAlignment="1">
      <alignment horizontal="left" vertical="center" wrapText="1"/>
    </xf>
    <xf numFmtId="0" fontId="38" fillId="30" borderId="21" xfId="0" applyFont="1" applyFill="1" applyBorder="1" applyAlignment="1">
      <alignment horizontal="left" vertical="center" wrapText="1"/>
    </xf>
    <xf numFmtId="0" fontId="38" fillId="30" borderId="30" xfId="0" applyFont="1" applyFill="1" applyBorder="1" applyAlignment="1">
      <alignment horizontal="left" vertical="center" wrapText="1"/>
    </xf>
    <xf numFmtId="0" fontId="38" fillId="30" borderId="28" xfId="0" applyFont="1" applyFill="1" applyBorder="1" applyAlignment="1">
      <alignment horizontal="left" vertical="center" wrapText="1"/>
    </xf>
    <xf numFmtId="0" fontId="38" fillId="30" borderId="21" xfId="0" applyFont="1" applyFill="1" applyBorder="1" applyAlignment="1">
      <alignment horizontal="center" vertical="center" wrapText="1"/>
    </xf>
    <xf numFmtId="0" fontId="38" fillId="30" borderId="30" xfId="0" applyFont="1" applyFill="1" applyBorder="1" applyAlignment="1">
      <alignment horizontal="center" vertical="center" wrapText="1"/>
    </xf>
    <xf numFmtId="0" fontId="38" fillId="30" borderId="28" xfId="0" applyFont="1" applyFill="1" applyBorder="1" applyAlignment="1">
      <alignment horizontal="center" vertical="center" wrapText="1"/>
    </xf>
    <xf numFmtId="4" fontId="38" fillId="34" borderId="45" xfId="0" applyNumberFormat="1" applyFont="1" applyFill="1" applyBorder="1" applyAlignment="1">
      <alignment horizontal="right"/>
    </xf>
    <xf numFmtId="4" fontId="38" fillId="34" borderId="46" xfId="0" applyNumberFormat="1" applyFont="1" applyFill="1" applyBorder="1" applyAlignment="1">
      <alignment horizontal="right"/>
    </xf>
    <xf numFmtId="4" fontId="38" fillId="34" borderId="47" xfId="0" applyNumberFormat="1" applyFont="1" applyFill="1" applyBorder="1" applyAlignment="1">
      <alignment horizontal="right"/>
    </xf>
    <xf numFmtId="4" fontId="38" fillId="34" borderId="41" xfId="0" applyNumberFormat="1" applyFont="1" applyFill="1" applyBorder="1" applyAlignment="1">
      <alignment horizontal="right"/>
    </xf>
    <xf numFmtId="4" fontId="38" fillId="34" borderId="42" xfId="0" applyNumberFormat="1" applyFont="1" applyFill="1" applyBorder="1" applyAlignment="1">
      <alignment horizontal="right"/>
    </xf>
    <xf numFmtId="4" fontId="38" fillId="34" borderId="48" xfId="0" applyNumberFormat="1" applyFont="1" applyFill="1" applyBorder="1" applyAlignment="1">
      <alignment horizontal="right"/>
    </xf>
    <xf numFmtId="4" fontId="38" fillId="33" borderId="41" xfId="0" applyNumberFormat="1" applyFont="1" applyFill="1" applyBorder="1" applyAlignment="1">
      <alignment horizontal="right"/>
    </xf>
    <xf numFmtId="4" fontId="38" fillId="33" borderId="42" xfId="0" applyNumberFormat="1" applyFont="1" applyFill="1" applyBorder="1" applyAlignment="1">
      <alignment horizontal="right"/>
    </xf>
    <xf numFmtId="4" fontId="38" fillId="33" borderId="48" xfId="0" applyNumberFormat="1" applyFont="1" applyFill="1" applyBorder="1" applyAlignment="1">
      <alignment horizontal="right"/>
    </xf>
    <xf numFmtId="0" fontId="40" fillId="32" borderId="25" xfId="0" applyFont="1" applyFill="1" applyBorder="1" applyAlignment="1">
      <alignment horizontal="center" vertical="center" wrapText="1"/>
    </xf>
    <xf numFmtId="0" fontId="40" fillId="32" borderId="31" xfId="0" applyFont="1" applyFill="1" applyBorder="1" applyAlignment="1">
      <alignment horizontal="center" vertical="center" wrapText="1"/>
    </xf>
    <xf numFmtId="0" fontId="40" fillId="32" borderId="40" xfId="0" applyFont="1" applyFill="1" applyBorder="1" applyAlignment="1">
      <alignment horizontal="center" vertical="center" wrapText="1"/>
    </xf>
    <xf numFmtId="4" fontId="39" fillId="31" borderId="25" xfId="0" applyNumberFormat="1" applyFont="1" applyFill="1" applyBorder="1" applyAlignment="1">
      <alignment horizontal="center" vertical="center" wrapText="1"/>
    </xf>
    <xf numFmtId="4" fontId="39" fillId="31" borderId="40" xfId="0" applyNumberFormat="1" applyFont="1" applyFill="1" applyBorder="1" applyAlignment="1">
      <alignment horizontal="center" vertical="center" wrapText="1"/>
    </xf>
    <xf numFmtId="4" fontId="40" fillId="32" borderId="25" xfId="0" applyNumberFormat="1" applyFont="1" applyFill="1" applyBorder="1" applyAlignment="1">
      <alignment horizontal="center" vertical="center" wrapText="1"/>
    </xf>
    <xf numFmtId="4" fontId="40" fillId="32" borderId="31" xfId="0" applyNumberFormat="1" applyFont="1" applyFill="1" applyBorder="1" applyAlignment="1">
      <alignment horizontal="center" vertical="center" wrapText="1"/>
    </xf>
    <xf numFmtId="4" fontId="40" fillId="32" borderId="40" xfId="0" applyNumberFormat="1" applyFont="1" applyFill="1" applyBorder="1" applyAlignment="1">
      <alignment horizontal="center" vertical="center" wrapText="1"/>
    </xf>
  </cellXfs>
  <cellStyles count="104">
    <cellStyle name="0,0_x000d__x000a_NA_x000d__x000a_" xfId="1" xr:uid="{F407FE0C-39F0-42FD-8E6C-F97C9DD7922A}"/>
    <cellStyle name="20 % - Accent1" xfId="2" builtinId="30" customBuiltin="1"/>
    <cellStyle name="20 % - Accent2" xfId="3" builtinId="34" customBuiltin="1"/>
    <cellStyle name="20 % - Accent3" xfId="4" builtinId="38" customBuiltin="1"/>
    <cellStyle name="20 % - Accent4" xfId="5" builtinId="42" customBuiltin="1"/>
    <cellStyle name="20 % - Accent5" xfId="6" builtinId="46" customBuiltin="1"/>
    <cellStyle name="20 % - Accent6" xfId="7" builtinId="50" customBuiltin="1"/>
    <cellStyle name="20% - Accent1" xfId="8" xr:uid="{4B989297-D952-4108-9C9D-AFE20391416C}"/>
    <cellStyle name="20% - Accent2" xfId="9" xr:uid="{3458094E-844E-497C-8FB9-9E8DAEB7C4B7}"/>
    <cellStyle name="20% - Accent3" xfId="10" xr:uid="{435E0B8D-C49E-40EA-B48D-6636C80FFF6A}"/>
    <cellStyle name="20% - Accent4" xfId="11" xr:uid="{DBC07C7D-1A2A-4EA8-B676-A2E5A8EEA037}"/>
    <cellStyle name="20% - Accent5" xfId="12" xr:uid="{A9983126-2749-4D7C-AD86-934530AAA74E}"/>
    <cellStyle name="20% - Accent6" xfId="13" xr:uid="{6383CE98-D298-4470-98C8-44D037302C1D}"/>
    <cellStyle name="40 % - Accent1" xfId="14" builtinId="31" customBuiltin="1"/>
    <cellStyle name="40 % - Accent2" xfId="15" builtinId="35" customBuiltin="1"/>
    <cellStyle name="40 % - Accent3" xfId="16" builtinId="39" customBuiltin="1"/>
    <cellStyle name="40 % - Accent4" xfId="17" builtinId="43" customBuiltin="1"/>
    <cellStyle name="40 % - Accent5" xfId="18" builtinId="47" customBuiltin="1"/>
    <cellStyle name="40 % - Accent6" xfId="19" builtinId="51" customBuiltin="1"/>
    <cellStyle name="40% - Accent1" xfId="20" xr:uid="{67C9EFD2-FCF4-4E52-B365-7A9F66AEE647}"/>
    <cellStyle name="40% - Accent2" xfId="21" xr:uid="{8E48BFB6-C128-42FE-929F-E27F14719C03}"/>
    <cellStyle name="40% - Accent3" xfId="22" xr:uid="{FD5C6FAC-41B5-4780-AF6B-54753B42C29F}"/>
    <cellStyle name="40% - Accent4" xfId="23" xr:uid="{90D4A205-C92F-4635-93D8-003C4FBD7D9D}"/>
    <cellStyle name="40% - Accent5" xfId="24" xr:uid="{FD74EB8C-62A7-4576-9B83-F71F92E22C4C}"/>
    <cellStyle name="40% - Accent6" xfId="25" xr:uid="{9D32499B-B1DF-4204-998F-6261166E696A}"/>
    <cellStyle name="60 % - Accent1" xfId="26" builtinId="32" customBuiltin="1"/>
    <cellStyle name="60 % - Accent2" xfId="27" builtinId="36" customBuiltin="1"/>
    <cellStyle name="60 % - Accent3" xfId="28" builtinId="40" customBuiltin="1"/>
    <cellStyle name="60 % - Accent4" xfId="29" builtinId="44" customBuiltin="1"/>
    <cellStyle name="60 % - Accent5" xfId="30" builtinId="48" customBuiltin="1"/>
    <cellStyle name="60 % - Accent6" xfId="31" builtinId="52" customBuiltin="1"/>
    <cellStyle name="60% - Accent1" xfId="32" xr:uid="{5FA37C50-AE20-487F-AA19-2C971008E903}"/>
    <cellStyle name="60% - Accent2" xfId="33" xr:uid="{AA37920B-9E41-4DCD-8D75-917CF667F196}"/>
    <cellStyle name="60% - Accent3" xfId="34" xr:uid="{2B6366C1-4F1F-474F-B95D-E5CCBDDB6B8B}"/>
    <cellStyle name="60% - Accent4" xfId="35" xr:uid="{6F07BF3C-26F9-4996-8790-AF0E6A948092}"/>
    <cellStyle name="60% - Accent5" xfId="36" xr:uid="{52B709B3-96D0-4D09-850B-30B3FF99EE51}"/>
    <cellStyle name="60% - Accent6" xfId="37" xr:uid="{C371587A-FE4E-42FC-A879-1F2F0035F2A0}"/>
    <cellStyle name="Accent1" xfId="38" builtinId="29" customBuiltin="1"/>
    <cellStyle name="Accent2" xfId="39" builtinId="33" customBuiltin="1"/>
    <cellStyle name="Accent3" xfId="40" builtinId="37" customBuiltin="1"/>
    <cellStyle name="Accent4" xfId="41" builtinId="41" customBuiltin="1"/>
    <cellStyle name="Accent5" xfId="42" builtinId="45" customBuiltin="1"/>
    <cellStyle name="Accent6" xfId="43" builtinId="49" customBuiltin="1"/>
    <cellStyle name="Avertissement" xfId="44" builtinId="11" customBuiltin="1"/>
    <cellStyle name="Bad" xfId="45" xr:uid="{CA1D33A4-25E4-4485-89A1-C4DCBFA3309A}"/>
    <cellStyle name="Body" xfId="46" xr:uid="{C3993D73-3C87-4FF2-A880-1767C986CEF4}"/>
    <cellStyle name="Border" xfId="47" xr:uid="{5759369F-8781-4E7D-B99A-331191BA0864}"/>
    <cellStyle name="Bordure_titre" xfId="48" xr:uid="{E958DAD1-0941-454C-BBB7-9305ABDD3C18}"/>
    <cellStyle name="Calcul" xfId="49" builtinId="22" customBuiltin="1"/>
    <cellStyle name="Calculation" xfId="50" xr:uid="{2D407B60-7A3C-4D49-92F5-C7CD4E8F545C}"/>
    <cellStyle name="CELL_A" xfId="51" xr:uid="{FACDED51-4117-48FD-A54D-255D2296E821}"/>
    <cellStyle name="Cellule liée" xfId="52" builtinId="24" customBuiltin="1"/>
    <cellStyle name="Check Cell" xfId="53" xr:uid="{0E5E598F-C6DD-4FC8-8314-9E950702EDF9}"/>
    <cellStyle name="Comma [0]_060597 Forecast" xfId="54" xr:uid="{7F225625-07F3-4186-8418-52D6E59A45AB}"/>
    <cellStyle name="Comma_060597 Forecast" xfId="55" xr:uid="{4B0E5D24-8C15-490F-827D-3C06CAB42DE7}"/>
    <cellStyle name="Currency [0]_060597 Forecast" xfId="56" xr:uid="{9E8C04F3-1B2E-4537-9948-F0940C0EFD71}"/>
    <cellStyle name="Currency_060597 Forecast" xfId="57" xr:uid="{A34E2FAF-95C0-4705-A932-3D63FC3ED7C9}"/>
    <cellStyle name="ENTETE" xfId="58" xr:uid="{C1FD5964-0144-435A-9ACB-1F26C9F9ED96}"/>
    <cellStyle name="Entrée" xfId="59" builtinId="20" customBuiltin="1"/>
    <cellStyle name="Euro" xfId="60" xr:uid="{4286B61C-F8A0-4403-BE3B-9D4A639D52B5}"/>
    <cellStyle name="Explanatory Text" xfId="61" xr:uid="{C3D301B8-1E0E-4C94-8D8C-C0F18F5780B7}"/>
    <cellStyle name="Good" xfId="62" xr:uid="{3F048746-61CB-4687-B7C0-B701108991FB}"/>
    <cellStyle name="Grey" xfId="63" xr:uid="{4EE326BA-0C6C-4D35-9802-CAA0985FE13E}"/>
    <cellStyle name="Heading 1" xfId="64" xr:uid="{DB4099BF-3B06-4170-B9A6-256E38161C82}"/>
    <cellStyle name="Heading 2" xfId="65" xr:uid="{98162D22-A0F8-4DE6-B476-9AF38174E72B}"/>
    <cellStyle name="Heading 3" xfId="66" xr:uid="{A76980BC-A2B7-4B4C-9AD0-F9E0CFDB75CC}"/>
    <cellStyle name="Heading 4" xfId="67" xr:uid="{4D78F4F0-1EFC-44B8-932E-E71A1386D99F}"/>
    <cellStyle name="Input" xfId="68" xr:uid="{2F9D6B24-BF67-4055-AE38-834720B292ED}"/>
    <cellStyle name="Input [yellow]" xfId="69" xr:uid="{CD66D103-ACEA-449A-8F01-23DA4CCDF0BF}"/>
    <cellStyle name="Insatisfaisant" xfId="70" builtinId="27" customBuiltin="1"/>
    <cellStyle name="Linked Cell" xfId="71" xr:uid="{ADACBF71-0E0D-435E-B82E-824BDEF4264B}"/>
    <cellStyle name="Milliers" xfId="72" builtinId="3"/>
    <cellStyle name="Neutral" xfId="73" xr:uid="{01993D78-6314-452B-AE23-7C06216DA16F}"/>
    <cellStyle name="Neutre" xfId="74" builtinId="28" customBuiltin="1"/>
    <cellStyle name="no dec" xfId="75" xr:uid="{5F324DE0-1814-4CE9-92EC-AC95D58B167B}"/>
    <cellStyle name="Normal" xfId="0" builtinId="0"/>
    <cellStyle name="Normal - Style1" xfId="76" xr:uid="{E849620A-7CFC-4B44-8FA4-0DC5B9788AA8}"/>
    <cellStyle name="Normal - Style2" xfId="77" xr:uid="{3072CF24-B66A-475E-A797-703AFBAB301E}"/>
    <cellStyle name="Normal - Style3" xfId="78" xr:uid="{319B46EC-107E-45D5-8140-4023C5737C71}"/>
    <cellStyle name="Normal - Style4" xfId="79" xr:uid="{3778CF6B-1FB9-4D0D-949E-4B61AD01120E}"/>
    <cellStyle name="Normal - Style5" xfId="80" xr:uid="{44018999-9FB5-44D0-AE4D-D97EABA9EBF1}"/>
    <cellStyle name="Normal - Style6" xfId="81" xr:uid="{2027FA22-8A53-4C0E-8BC6-36A32CAF8775}"/>
    <cellStyle name="Normal - Style7" xfId="82" xr:uid="{01AF5618-8212-491C-B27E-332DFC404734}"/>
    <cellStyle name="Normal - Style8" xfId="83" xr:uid="{8E4ACD88-21C9-4A2B-A938-F306D29CE57E}"/>
    <cellStyle name="Normal_mmp98" xfId="84" xr:uid="{6D44F03A-610C-44F6-96FF-63F08B8E9532}"/>
    <cellStyle name="Output" xfId="85" xr:uid="{4C0DC56D-C765-4337-BCF2-E2FF16ECC84F}"/>
    <cellStyle name="p/n" xfId="86" xr:uid="{8EC84425-DDEE-4F9A-9383-64D0D4220802}"/>
    <cellStyle name="Percent [2]" xfId="87" xr:uid="{BAD8B8E6-6D5C-48B6-A11B-0B78BF8C37C9}"/>
    <cellStyle name="Pourcentage" xfId="88" builtinId="5"/>
    <cellStyle name="s]_x000d__x000a_load=M:\XFAX_x000d__x000a_run=_x000d__x000a_Beep=yes_x000d__x000a_NullPort=None_x000d__x000a_BorderWidth=3_x000d__x000a_CursorBlinkRate=530_x000d__x000a_DoubleClickSpeed=452_x000d__x000a_Programs=com" xfId="89" xr:uid="{B0DB6A87-E045-4E7A-B7C3-89A50234457A}"/>
    <cellStyle name="Satisfaisant" xfId="90" builtinId="26" customBuiltin="1"/>
    <cellStyle name="Separateur" xfId="91" xr:uid="{7F807575-AA83-4AB2-9321-89B370BD9685}"/>
    <cellStyle name="Sortie" xfId="92" builtinId="21" customBuiltin="1"/>
    <cellStyle name="SOUS_TITRE" xfId="93" xr:uid="{1512B4BC-33A8-44F8-9240-956BD3546605}"/>
    <cellStyle name="Texte explicatif" xfId="94" builtinId="53" customBuiltin="1"/>
    <cellStyle name="Title" xfId="95" xr:uid="{C829226A-2B1F-4E61-8594-E4CC8BE1BEFA}"/>
    <cellStyle name="TITRE" xfId="96" xr:uid="{E9059EA9-95B8-4199-B140-EFFCB508C49E}"/>
    <cellStyle name="Titre 1" xfId="97" builtinId="16" customBuiltin="1"/>
    <cellStyle name="Titre 2" xfId="98" builtinId="17" customBuiltin="1"/>
    <cellStyle name="Titre 3" xfId="99" builtinId="18" customBuiltin="1"/>
    <cellStyle name="Titre 4" xfId="100" builtinId="19" customBuiltin="1"/>
    <cellStyle name="Total" xfId="101" builtinId="25" customBuiltin="1"/>
    <cellStyle name="Vérification" xfId="102" builtinId="23" customBuiltin="1"/>
    <cellStyle name="Warning Text" xfId="103" xr:uid="{0FEB6631-2D92-4759-9D79-765F865A2B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B2E61-D4C6-480D-98E5-B0EFEC737A8A}">
  <dimension ref="B1:J25"/>
  <sheetViews>
    <sheetView tabSelected="1" zoomScaleNormal="100" zoomScaleSheetLayoutView="100" workbookViewId="0">
      <selection activeCell="E11" sqref="E11"/>
    </sheetView>
  </sheetViews>
  <sheetFormatPr baseColWidth="10" defaultRowHeight="12.5"/>
  <cols>
    <col min="1" max="1" width="2.81640625" customWidth="1"/>
    <col min="2" max="2" width="28.1796875" customWidth="1"/>
    <col min="3" max="3" width="10.1796875" customWidth="1"/>
    <col min="4" max="4" width="30" customWidth="1"/>
    <col min="5" max="5" width="75.81640625" customWidth="1"/>
    <col min="6" max="6" width="17" style="7" customWidth="1"/>
    <col min="7" max="7" width="15.1796875" style="33" customWidth="1"/>
    <col min="8" max="8" width="10.1796875" style="78" customWidth="1"/>
    <col min="9" max="9" width="15.1796875" style="33" customWidth="1"/>
    <col min="10" max="10" width="2.81640625" style="33" customWidth="1"/>
  </cols>
  <sheetData>
    <row r="1" spans="2:10" s="1" customFormat="1" ht="68.25" customHeight="1">
      <c r="B1" s="89" t="s">
        <v>55</v>
      </c>
      <c r="C1" s="90"/>
      <c r="D1" s="90"/>
      <c r="E1" s="90"/>
      <c r="F1" s="90"/>
      <c r="G1" s="90"/>
      <c r="H1" s="90"/>
      <c r="I1" s="91"/>
      <c r="J1" s="30"/>
    </row>
    <row r="2" spans="2:10" ht="13" thickBot="1"/>
    <row r="3" spans="2:10" s="3" customFormat="1">
      <c r="B3" s="101" t="s">
        <v>39</v>
      </c>
      <c r="C3" s="103" t="s">
        <v>27</v>
      </c>
      <c r="D3" s="104"/>
      <c r="E3" s="101" t="s">
        <v>28</v>
      </c>
      <c r="F3" s="101" t="s">
        <v>25</v>
      </c>
      <c r="G3" s="92" t="s">
        <v>21</v>
      </c>
      <c r="H3" s="99" t="s">
        <v>2</v>
      </c>
      <c r="I3" s="92" t="s">
        <v>43</v>
      </c>
      <c r="J3" s="35"/>
    </row>
    <row r="4" spans="2:10" s="3" customFormat="1" ht="13" thickBot="1">
      <c r="B4" s="102"/>
      <c r="C4" s="105"/>
      <c r="D4" s="106"/>
      <c r="E4" s="102"/>
      <c r="F4" s="102"/>
      <c r="G4" s="93"/>
      <c r="H4" s="100"/>
      <c r="I4" s="93"/>
      <c r="J4" s="35"/>
    </row>
    <row r="5" spans="2:10" s="2" customFormat="1" ht="18" customHeight="1">
      <c r="B5" s="96" t="s">
        <v>30</v>
      </c>
      <c r="C5" s="111" t="s">
        <v>29</v>
      </c>
      <c r="D5" s="94" t="s">
        <v>44</v>
      </c>
      <c r="E5" s="17" t="s">
        <v>0</v>
      </c>
      <c r="F5" s="18" t="s">
        <v>24</v>
      </c>
      <c r="G5" s="38"/>
      <c r="H5" s="25">
        <v>0.2</v>
      </c>
      <c r="I5" s="39">
        <f t="shared" ref="I5:I11" si="0">G5*$H5+G5</f>
        <v>0</v>
      </c>
      <c r="J5" s="40"/>
    </row>
    <row r="6" spans="2:10" s="2" customFormat="1" ht="18" customHeight="1">
      <c r="B6" s="97"/>
      <c r="C6" s="112"/>
      <c r="D6" s="95"/>
      <c r="E6" s="4" t="s">
        <v>5</v>
      </c>
      <c r="F6" s="12" t="s">
        <v>24</v>
      </c>
      <c r="G6" s="43"/>
      <c r="H6" s="26">
        <v>0.2</v>
      </c>
      <c r="I6" s="44">
        <f t="shared" si="0"/>
        <v>0</v>
      </c>
      <c r="J6" s="40"/>
    </row>
    <row r="7" spans="2:10" s="2" customFormat="1" ht="18" customHeight="1">
      <c r="B7" s="97"/>
      <c r="C7" s="112"/>
      <c r="D7" s="95"/>
      <c r="E7" s="4" t="s">
        <v>4</v>
      </c>
      <c r="F7" s="12" t="s">
        <v>24</v>
      </c>
      <c r="G7" s="43"/>
      <c r="H7" s="26">
        <v>0.2</v>
      </c>
      <c r="I7" s="44">
        <f t="shared" si="0"/>
        <v>0</v>
      </c>
      <c r="J7" s="40"/>
    </row>
    <row r="8" spans="2:10" s="2" customFormat="1" ht="18" customHeight="1">
      <c r="B8" s="97"/>
      <c r="C8" s="112"/>
      <c r="D8" s="95"/>
      <c r="E8" s="4" t="s">
        <v>3</v>
      </c>
      <c r="F8" s="12" t="s">
        <v>24</v>
      </c>
      <c r="G8" s="43"/>
      <c r="H8" s="26">
        <v>0.2</v>
      </c>
      <c r="I8" s="44">
        <f t="shared" si="0"/>
        <v>0</v>
      </c>
      <c r="J8" s="40"/>
    </row>
    <row r="9" spans="2:10" s="2" customFormat="1" ht="18" customHeight="1" thickBot="1">
      <c r="B9" s="97"/>
      <c r="C9" s="112"/>
      <c r="D9" s="95"/>
      <c r="E9" s="8" t="s">
        <v>1</v>
      </c>
      <c r="F9" s="10" t="s">
        <v>24</v>
      </c>
      <c r="G9" s="47"/>
      <c r="H9" s="27">
        <v>0.2</v>
      </c>
      <c r="I9" s="48">
        <f t="shared" si="0"/>
        <v>0</v>
      </c>
      <c r="J9" s="40"/>
    </row>
    <row r="10" spans="2:10" s="2" customFormat="1" ht="18" customHeight="1">
      <c r="B10" s="97"/>
      <c r="C10" s="107" t="s">
        <v>32</v>
      </c>
      <c r="D10" s="108"/>
      <c r="E10" s="22" t="s">
        <v>33</v>
      </c>
      <c r="F10" s="9" t="s">
        <v>26</v>
      </c>
      <c r="G10" s="51"/>
      <c r="H10" s="28">
        <v>0.2</v>
      </c>
      <c r="I10" s="52">
        <f t="shared" si="0"/>
        <v>0</v>
      </c>
      <c r="J10" s="40"/>
    </row>
    <row r="11" spans="2:10" s="2" customFormat="1" ht="18" customHeight="1" thickBot="1">
      <c r="B11" s="98"/>
      <c r="C11" s="109"/>
      <c r="D11" s="110"/>
      <c r="E11" s="23" t="s">
        <v>34</v>
      </c>
      <c r="F11" s="11" t="s">
        <v>35</v>
      </c>
      <c r="G11" s="55"/>
      <c r="H11" s="29">
        <v>0.2</v>
      </c>
      <c r="I11" s="56">
        <f t="shared" si="0"/>
        <v>0</v>
      </c>
      <c r="J11" s="40"/>
    </row>
    <row r="12" spans="2:10" ht="18" customHeight="1">
      <c r="B12" s="96" t="s">
        <v>31</v>
      </c>
      <c r="C12" s="118" t="s">
        <v>29</v>
      </c>
      <c r="D12" s="115" t="s">
        <v>6</v>
      </c>
      <c r="E12" s="15" t="s">
        <v>45</v>
      </c>
      <c r="F12" s="19" t="s">
        <v>24</v>
      </c>
      <c r="G12" s="38"/>
      <c r="H12" s="25">
        <v>0.2</v>
      </c>
      <c r="I12" s="39">
        <f t="shared" ref="I12:I25" si="1">G12*$H12+G12</f>
        <v>0</v>
      </c>
    </row>
    <row r="13" spans="2:10" ht="18" customHeight="1">
      <c r="B13" s="97"/>
      <c r="C13" s="119"/>
      <c r="D13" s="116"/>
      <c r="E13" s="5" t="s">
        <v>10</v>
      </c>
      <c r="F13" s="13" t="s">
        <v>24</v>
      </c>
      <c r="G13" s="59"/>
      <c r="H13" s="26">
        <v>0.2</v>
      </c>
      <c r="I13" s="60">
        <f t="shared" si="1"/>
        <v>0</v>
      </c>
    </row>
    <row r="14" spans="2:10" ht="18" customHeight="1">
      <c r="B14" s="97"/>
      <c r="C14" s="119"/>
      <c r="D14" s="116"/>
      <c r="E14" s="5" t="s">
        <v>11</v>
      </c>
      <c r="F14" s="13" t="s">
        <v>24</v>
      </c>
      <c r="G14" s="59"/>
      <c r="H14" s="26">
        <v>0.2</v>
      </c>
      <c r="I14" s="60">
        <f t="shared" si="1"/>
        <v>0</v>
      </c>
    </row>
    <row r="15" spans="2:10" ht="18" customHeight="1" thickBot="1">
      <c r="B15" s="97"/>
      <c r="C15" s="119"/>
      <c r="D15" s="116"/>
      <c r="E15" s="6" t="s">
        <v>12</v>
      </c>
      <c r="F15" s="20" t="s">
        <v>24</v>
      </c>
      <c r="G15" s="63"/>
      <c r="H15" s="27">
        <v>0.2</v>
      </c>
      <c r="I15" s="64">
        <f t="shared" si="1"/>
        <v>0</v>
      </c>
    </row>
    <row r="16" spans="2:10" ht="18" customHeight="1">
      <c r="B16" s="97"/>
      <c r="C16" s="119"/>
      <c r="D16" s="115" t="s">
        <v>7</v>
      </c>
      <c r="E16" s="15" t="s">
        <v>13</v>
      </c>
      <c r="F16" s="19" t="s">
        <v>24</v>
      </c>
      <c r="G16" s="38"/>
      <c r="H16" s="25">
        <v>0.2</v>
      </c>
      <c r="I16" s="39">
        <f t="shared" si="1"/>
        <v>0</v>
      </c>
    </row>
    <row r="17" spans="2:9" ht="18" customHeight="1">
      <c r="B17" s="97"/>
      <c r="C17" s="119"/>
      <c r="D17" s="116"/>
      <c r="E17" s="5" t="s">
        <v>14</v>
      </c>
      <c r="F17" s="13" t="s">
        <v>24</v>
      </c>
      <c r="G17" s="59"/>
      <c r="H17" s="26">
        <v>0.2</v>
      </c>
      <c r="I17" s="60">
        <f t="shared" si="1"/>
        <v>0</v>
      </c>
    </row>
    <row r="18" spans="2:9" ht="18" customHeight="1">
      <c r="B18" s="97"/>
      <c r="C18" s="119"/>
      <c r="D18" s="116"/>
      <c r="E18" s="5" t="s">
        <v>15</v>
      </c>
      <c r="F18" s="13" t="s">
        <v>24</v>
      </c>
      <c r="G18" s="59"/>
      <c r="H18" s="26">
        <v>0.2</v>
      </c>
      <c r="I18" s="60">
        <f t="shared" si="1"/>
        <v>0</v>
      </c>
    </row>
    <row r="19" spans="2:9" ht="18" customHeight="1" thickBot="1">
      <c r="B19" s="97"/>
      <c r="C19" s="119"/>
      <c r="D19" s="117"/>
      <c r="E19" s="16" t="s">
        <v>16</v>
      </c>
      <c r="F19" s="21" t="s">
        <v>24</v>
      </c>
      <c r="G19" s="67"/>
      <c r="H19" s="79">
        <v>0.2</v>
      </c>
      <c r="I19" s="68">
        <f t="shared" si="1"/>
        <v>0</v>
      </c>
    </row>
    <row r="20" spans="2:9" ht="18" customHeight="1">
      <c r="B20" s="97"/>
      <c r="C20" s="119"/>
      <c r="D20" s="116" t="s">
        <v>8</v>
      </c>
      <c r="E20" s="5" t="s">
        <v>17</v>
      </c>
      <c r="F20" s="13" t="s">
        <v>24</v>
      </c>
      <c r="G20" s="59"/>
      <c r="H20" s="26">
        <v>0.2</v>
      </c>
      <c r="I20" s="60">
        <f t="shared" si="1"/>
        <v>0</v>
      </c>
    </row>
    <row r="21" spans="2:9" ht="18" customHeight="1" thickBot="1">
      <c r="B21" s="97"/>
      <c r="C21" s="119"/>
      <c r="D21" s="116"/>
      <c r="E21" s="14" t="s">
        <v>18</v>
      </c>
      <c r="F21" s="20" t="s">
        <v>24</v>
      </c>
      <c r="G21" s="63"/>
      <c r="H21" s="27">
        <v>0.2</v>
      </c>
      <c r="I21" s="64">
        <f t="shared" si="1"/>
        <v>0</v>
      </c>
    </row>
    <row r="22" spans="2:9" ht="18" customHeight="1">
      <c r="B22" s="97"/>
      <c r="C22" s="119"/>
      <c r="D22" s="115" t="s">
        <v>9</v>
      </c>
      <c r="E22" s="15" t="s">
        <v>19</v>
      </c>
      <c r="F22" s="19" t="s">
        <v>24</v>
      </c>
      <c r="G22" s="38"/>
      <c r="H22" s="25">
        <v>0.2</v>
      </c>
      <c r="I22" s="39">
        <f t="shared" si="1"/>
        <v>0</v>
      </c>
    </row>
    <row r="23" spans="2:9" ht="18" customHeight="1" thickBot="1">
      <c r="B23" s="97"/>
      <c r="C23" s="120"/>
      <c r="D23" s="117"/>
      <c r="E23" s="16" t="s">
        <v>20</v>
      </c>
      <c r="F23" s="21" t="s">
        <v>24</v>
      </c>
      <c r="G23" s="55"/>
      <c r="H23" s="29">
        <v>0.2</v>
      </c>
      <c r="I23" s="56">
        <f t="shared" si="1"/>
        <v>0</v>
      </c>
    </row>
    <row r="24" spans="2:9" ht="18" customHeight="1">
      <c r="B24" s="97"/>
      <c r="C24" s="113" t="s">
        <v>32</v>
      </c>
      <c r="D24" s="114"/>
      <c r="E24" s="22" t="s">
        <v>33</v>
      </c>
      <c r="F24" s="9" t="s">
        <v>26</v>
      </c>
      <c r="G24" s="51"/>
      <c r="H24" s="28">
        <v>0.2</v>
      </c>
      <c r="I24" s="52">
        <f t="shared" si="1"/>
        <v>0</v>
      </c>
    </row>
    <row r="25" spans="2:9" ht="18" customHeight="1" thickBot="1">
      <c r="B25" s="98"/>
      <c r="C25" s="109"/>
      <c r="D25" s="110"/>
      <c r="E25" s="23" t="s">
        <v>34</v>
      </c>
      <c r="F25" s="11" t="s">
        <v>35</v>
      </c>
      <c r="G25" s="55"/>
      <c r="H25" s="29">
        <v>0.2</v>
      </c>
      <c r="I25" s="56">
        <f t="shared" si="1"/>
        <v>0</v>
      </c>
    </row>
  </sheetData>
  <mergeCells count="19">
    <mergeCell ref="B12:B25"/>
    <mergeCell ref="C24:D25"/>
    <mergeCell ref="B3:B4"/>
    <mergeCell ref="D12:D15"/>
    <mergeCell ref="D16:D19"/>
    <mergeCell ref="C12:C23"/>
    <mergeCell ref="D22:D23"/>
    <mergeCell ref="D20:D21"/>
    <mergeCell ref="B1:I1"/>
    <mergeCell ref="G3:G4"/>
    <mergeCell ref="I3:I4"/>
    <mergeCell ref="D5:D9"/>
    <mergeCell ref="B5:B11"/>
    <mergeCell ref="H3:H4"/>
    <mergeCell ref="F3:F4"/>
    <mergeCell ref="C3:D4"/>
    <mergeCell ref="C10:D11"/>
    <mergeCell ref="C5:C9"/>
    <mergeCell ref="E3:E4"/>
  </mergeCells>
  <phoneticPr fontId="41" type="noConversion"/>
  <pageMargins left="0.7" right="0.7" top="0.75" bottom="0.75" header="0.3" footer="0.3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2636-2EB5-4005-AA25-A795121A4554}">
  <dimension ref="B1:N30"/>
  <sheetViews>
    <sheetView zoomScaleNormal="100" zoomScaleSheetLayoutView="100" workbookViewId="0">
      <selection activeCell="P13" sqref="P13"/>
    </sheetView>
  </sheetViews>
  <sheetFormatPr baseColWidth="10" defaultRowHeight="12.5"/>
  <cols>
    <col min="1" max="1" width="2.81640625" customWidth="1"/>
    <col min="2" max="2" width="28.1796875" customWidth="1"/>
    <col min="3" max="3" width="11.6328125" customWidth="1"/>
    <col min="4" max="4" width="30" customWidth="1"/>
    <col min="5" max="5" width="64.7265625" bestFit="1" customWidth="1"/>
    <col min="6" max="6" width="12.6328125" style="7" bestFit="1" customWidth="1"/>
    <col min="7" max="7" width="15.1796875" style="33" customWidth="1"/>
    <col min="8" max="8" width="10.1796875" style="78" customWidth="1"/>
    <col min="9" max="9" width="15.1796875" style="33" customWidth="1"/>
    <col min="10" max="10" width="2.81640625" style="33" customWidth="1"/>
    <col min="11" max="11" width="13" style="34" customWidth="1"/>
    <col min="12" max="13" width="13" style="33" customWidth="1"/>
  </cols>
  <sheetData>
    <row r="1" spans="2:14" s="1" customFormat="1" ht="68.25" customHeight="1" thickBot="1">
      <c r="B1" s="130" t="s">
        <v>54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2:14" s="1" customFormat="1" ht="13.5" thickBot="1">
      <c r="B2" s="24"/>
      <c r="C2" s="24"/>
      <c r="D2" s="24"/>
      <c r="E2" s="24"/>
      <c r="F2" s="24"/>
      <c r="G2" s="32"/>
      <c r="H2" s="77"/>
      <c r="I2" s="32"/>
      <c r="J2" s="30"/>
      <c r="K2" s="31"/>
      <c r="L2" s="30"/>
      <c r="M2" s="30"/>
    </row>
    <row r="3" spans="2:14" ht="28.5" thickBot="1">
      <c r="K3" s="135" t="s">
        <v>36</v>
      </c>
      <c r="L3" s="136"/>
      <c r="M3" s="137"/>
    </row>
    <row r="4" spans="2:14" s="3" customFormat="1" ht="13.5" thickBot="1">
      <c r="B4" s="101" t="s">
        <v>39</v>
      </c>
      <c r="C4" s="103" t="s">
        <v>27</v>
      </c>
      <c r="D4" s="104"/>
      <c r="E4" s="101" t="s">
        <v>28</v>
      </c>
      <c r="F4" s="101" t="s">
        <v>25</v>
      </c>
      <c r="G4" s="92" t="s">
        <v>21</v>
      </c>
      <c r="H4" s="99" t="s">
        <v>2</v>
      </c>
      <c r="I4" s="92" t="s">
        <v>43</v>
      </c>
      <c r="J4" s="35"/>
      <c r="K4" s="92" t="s">
        <v>37</v>
      </c>
      <c r="L4" s="133" t="s">
        <v>38</v>
      </c>
      <c r="M4" s="134"/>
    </row>
    <row r="5" spans="2:14" s="3" customFormat="1" ht="13.5" thickBot="1">
      <c r="B5" s="102"/>
      <c r="C5" s="105"/>
      <c r="D5" s="106"/>
      <c r="E5" s="102"/>
      <c r="F5" s="102"/>
      <c r="G5" s="93"/>
      <c r="H5" s="100"/>
      <c r="I5" s="93"/>
      <c r="J5" s="35"/>
      <c r="K5" s="93"/>
      <c r="L5" s="37" t="s">
        <v>23</v>
      </c>
      <c r="M5" s="36" t="s">
        <v>22</v>
      </c>
    </row>
    <row r="6" spans="2:14" s="2" customFormat="1" ht="18" customHeight="1">
      <c r="B6" s="96" t="s">
        <v>30</v>
      </c>
      <c r="C6" s="118" t="s">
        <v>50</v>
      </c>
      <c r="D6" s="94" t="s">
        <v>44</v>
      </c>
      <c r="E6" s="17" t="s">
        <v>0</v>
      </c>
      <c r="F6" s="18" t="s">
        <v>24</v>
      </c>
      <c r="G6" s="38">
        <f>'AE_Annexe 1 - BPU'!G5</f>
        <v>0</v>
      </c>
      <c r="H6" s="25">
        <f>'AE_Annexe 1 - BPU'!H5</f>
        <v>0.2</v>
      </c>
      <c r="I6" s="39">
        <f>'AE_Annexe 1 - BPU'!I5</f>
        <v>0</v>
      </c>
      <c r="J6" s="40"/>
      <c r="K6" s="81">
        <v>8</v>
      </c>
      <c r="L6" s="41">
        <f>G6*K6</f>
        <v>0</v>
      </c>
      <c r="M6" s="42">
        <f>I6*K6</f>
        <v>0</v>
      </c>
      <c r="N6" s="80" t="s">
        <v>46</v>
      </c>
    </row>
    <row r="7" spans="2:14" s="2" customFormat="1" ht="18" customHeight="1">
      <c r="B7" s="97"/>
      <c r="C7" s="119"/>
      <c r="D7" s="95"/>
      <c r="E7" s="4" t="s">
        <v>5</v>
      </c>
      <c r="F7" s="12" t="s">
        <v>24</v>
      </c>
      <c r="G7" s="43">
        <f>'AE_Annexe 1 - BPU'!G6</f>
        <v>0</v>
      </c>
      <c r="H7" s="26">
        <f>'AE_Annexe 1 - BPU'!H6</f>
        <v>0.2</v>
      </c>
      <c r="I7" s="44">
        <f>'AE_Annexe 1 - BPU'!I6</f>
        <v>0</v>
      </c>
      <c r="J7" s="40"/>
      <c r="K7" s="82">
        <v>12</v>
      </c>
      <c r="L7" s="45">
        <f t="shared" ref="L7:L26" si="0">G7*K7</f>
        <v>0</v>
      </c>
      <c r="M7" s="46">
        <f t="shared" ref="M7:M26" si="1">I7*K7</f>
        <v>0</v>
      </c>
      <c r="N7" s="80" t="s">
        <v>47</v>
      </c>
    </row>
    <row r="8" spans="2:14" s="2" customFormat="1" ht="18" customHeight="1">
      <c r="B8" s="97"/>
      <c r="C8" s="119"/>
      <c r="D8" s="95"/>
      <c r="E8" s="4" t="s">
        <v>4</v>
      </c>
      <c r="F8" s="12" t="s">
        <v>24</v>
      </c>
      <c r="G8" s="43">
        <f>'AE_Annexe 1 - BPU'!G7</f>
        <v>0</v>
      </c>
      <c r="H8" s="26">
        <f>'AE_Annexe 1 - BPU'!H7</f>
        <v>0.2</v>
      </c>
      <c r="I8" s="44">
        <f>'AE_Annexe 1 - BPU'!I7</f>
        <v>0</v>
      </c>
      <c r="J8" s="40"/>
      <c r="K8" s="82">
        <v>12</v>
      </c>
      <c r="L8" s="45">
        <f t="shared" si="0"/>
        <v>0</v>
      </c>
      <c r="M8" s="46">
        <f t="shared" si="1"/>
        <v>0</v>
      </c>
      <c r="N8" s="80" t="s">
        <v>47</v>
      </c>
    </row>
    <row r="9" spans="2:14" s="2" customFormat="1" ht="18" customHeight="1">
      <c r="B9" s="97"/>
      <c r="C9" s="119"/>
      <c r="D9" s="95"/>
      <c r="E9" s="4" t="s">
        <v>3</v>
      </c>
      <c r="F9" s="12" t="s">
        <v>24</v>
      </c>
      <c r="G9" s="43">
        <f>'AE_Annexe 1 - BPU'!G8</f>
        <v>0</v>
      </c>
      <c r="H9" s="26">
        <f>'AE_Annexe 1 - BPU'!H8</f>
        <v>0.2</v>
      </c>
      <c r="I9" s="44">
        <f>'AE_Annexe 1 - BPU'!I8</f>
        <v>0</v>
      </c>
      <c r="J9" s="40"/>
      <c r="K9" s="82">
        <v>4</v>
      </c>
      <c r="L9" s="45">
        <f t="shared" si="0"/>
        <v>0</v>
      </c>
      <c r="M9" s="46">
        <f t="shared" si="1"/>
        <v>0</v>
      </c>
      <c r="N9" s="80" t="s">
        <v>48</v>
      </c>
    </row>
    <row r="10" spans="2:14" s="2" customFormat="1" ht="18" customHeight="1" thickBot="1">
      <c r="B10" s="97"/>
      <c r="C10" s="119"/>
      <c r="D10" s="95"/>
      <c r="E10" s="8" t="s">
        <v>1</v>
      </c>
      <c r="F10" s="10" t="s">
        <v>24</v>
      </c>
      <c r="G10" s="47">
        <f>'AE_Annexe 1 - BPU'!G9</f>
        <v>0</v>
      </c>
      <c r="H10" s="27">
        <f>'AE_Annexe 1 - BPU'!H9</f>
        <v>0.2</v>
      </c>
      <c r="I10" s="48">
        <f>'AE_Annexe 1 - BPU'!I9</f>
        <v>0</v>
      </c>
      <c r="J10" s="40"/>
      <c r="K10" s="83">
        <v>4</v>
      </c>
      <c r="L10" s="49">
        <f t="shared" si="0"/>
        <v>0</v>
      </c>
      <c r="M10" s="50">
        <f t="shared" si="1"/>
        <v>0</v>
      </c>
      <c r="N10" s="80" t="s">
        <v>48</v>
      </c>
    </row>
    <row r="11" spans="2:14" s="2" customFormat="1" ht="18" customHeight="1">
      <c r="B11" s="97"/>
      <c r="C11" s="107" t="s">
        <v>32</v>
      </c>
      <c r="D11" s="108"/>
      <c r="E11" s="22" t="s">
        <v>33</v>
      </c>
      <c r="F11" s="9" t="s">
        <v>26</v>
      </c>
      <c r="G11" s="51">
        <f>'AE_Annexe 1 - BPU'!G10</f>
        <v>0</v>
      </c>
      <c r="H11" s="28">
        <f>'AE_Annexe 1 - BPU'!H10</f>
        <v>0.2</v>
      </c>
      <c r="I11" s="52">
        <f>'AE_Annexe 1 - BPU'!I10</f>
        <v>0</v>
      </c>
      <c r="J11" s="40"/>
      <c r="K11" s="84">
        <v>40</v>
      </c>
      <c r="L11" s="53">
        <f t="shared" si="0"/>
        <v>0</v>
      </c>
      <c r="M11" s="54">
        <f t="shared" si="1"/>
        <v>0</v>
      </c>
      <c r="N11" s="80" t="s">
        <v>49</v>
      </c>
    </row>
    <row r="12" spans="2:14" s="2" customFormat="1" ht="18" customHeight="1" thickBot="1">
      <c r="B12" s="98"/>
      <c r="C12" s="109"/>
      <c r="D12" s="110"/>
      <c r="E12" s="23" t="s">
        <v>34</v>
      </c>
      <c r="F12" s="11" t="s">
        <v>35</v>
      </c>
      <c r="G12" s="55">
        <f>'AE_Annexe 1 - BPU'!G11</f>
        <v>0</v>
      </c>
      <c r="H12" s="29">
        <f>'AE_Annexe 1 - BPU'!H11</f>
        <v>0.2</v>
      </c>
      <c r="I12" s="56">
        <f>'AE_Annexe 1 - BPU'!I11</f>
        <v>0</v>
      </c>
      <c r="J12" s="40"/>
      <c r="K12" s="85">
        <v>2</v>
      </c>
      <c r="L12" s="57">
        <f t="shared" si="0"/>
        <v>0</v>
      </c>
      <c r="M12" s="58">
        <f t="shared" si="1"/>
        <v>0</v>
      </c>
      <c r="N12" s="2" t="s">
        <v>53</v>
      </c>
    </row>
    <row r="13" spans="2:14" ht="18" customHeight="1">
      <c r="B13" s="96" t="s">
        <v>31</v>
      </c>
      <c r="C13" s="118" t="s">
        <v>51</v>
      </c>
      <c r="D13" s="115" t="s">
        <v>6</v>
      </c>
      <c r="E13" s="15" t="s">
        <v>45</v>
      </c>
      <c r="F13" s="19" t="s">
        <v>24</v>
      </c>
      <c r="G13" s="38">
        <f>'AE_Annexe 1 - BPU'!G12</f>
        <v>0</v>
      </c>
      <c r="H13" s="25">
        <f>'AE_Annexe 1 - BPU'!H12</f>
        <v>0.2</v>
      </c>
      <c r="I13" s="39">
        <f>'AE_Annexe 1 - BPU'!I12</f>
        <v>0</v>
      </c>
      <c r="K13" s="81">
        <v>0</v>
      </c>
      <c r="L13" s="41">
        <f t="shared" si="0"/>
        <v>0</v>
      </c>
      <c r="M13" s="42">
        <f t="shared" si="1"/>
        <v>0</v>
      </c>
    </row>
    <row r="14" spans="2:14" ht="18" customHeight="1">
      <c r="B14" s="97"/>
      <c r="C14" s="119"/>
      <c r="D14" s="116"/>
      <c r="E14" s="5" t="s">
        <v>10</v>
      </c>
      <c r="F14" s="13" t="s">
        <v>24</v>
      </c>
      <c r="G14" s="59">
        <f>'AE_Annexe 1 - BPU'!G13</f>
        <v>0</v>
      </c>
      <c r="H14" s="26">
        <f>'AE_Annexe 1 - BPU'!H13</f>
        <v>0.2</v>
      </c>
      <c r="I14" s="60">
        <f>'AE_Annexe 1 - BPU'!I13</f>
        <v>0</v>
      </c>
      <c r="K14" s="86">
        <f>2*4</f>
        <v>8</v>
      </c>
      <c r="L14" s="61">
        <f t="shared" si="0"/>
        <v>0</v>
      </c>
      <c r="M14" s="62">
        <f t="shared" si="1"/>
        <v>0</v>
      </c>
      <c r="N14" s="80" t="s">
        <v>46</v>
      </c>
    </row>
    <row r="15" spans="2:14" ht="18" customHeight="1">
      <c r="B15" s="97"/>
      <c r="C15" s="119"/>
      <c r="D15" s="116"/>
      <c r="E15" s="5" t="s">
        <v>11</v>
      </c>
      <c r="F15" s="13" t="s">
        <v>24</v>
      </c>
      <c r="G15" s="59">
        <f>'AE_Annexe 1 - BPU'!G14</f>
        <v>0</v>
      </c>
      <c r="H15" s="26">
        <f>'AE_Annexe 1 - BPU'!H14</f>
        <v>0.2</v>
      </c>
      <c r="I15" s="60">
        <f>'AE_Annexe 1 - BPU'!I14</f>
        <v>0</v>
      </c>
      <c r="K15" s="86">
        <f>2*4</f>
        <v>8</v>
      </c>
      <c r="L15" s="61">
        <f t="shared" si="0"/>
        <v>0</v>
      </c>
      <c r="M15" s="62">
        <f t="shared" si="1"/>
        <v>0</v>
      </c>
      <c r="N15" s="80" t="s">
        <v>46</v>
      </c>
    </row>
    <row r="16" spans="2:14" ht="18" customHeight="1" thickBot="1">
      <c r="B16" s="97"/>
      <c r="C16" s="119"/>
      <c r="D16" s="116"/>
      <c r="E16" s="6" t="s">
        <v>12</v>
      </c>
      <c r="F16" s="20" t="s">
        <v>24</v>
      </c>
      <c r="G16" s="63">
        <f>'AE_Annexe 1 - BPU'!G15</f>
        <v>0</v>
      </c>
      <c r="H16" s="27">
        <f>'AE_Annexe 1 - BPU'!H15</f>
        <v>0.2</v>
      </c>
      <c r="I16" s="64">
        <f>'AE_Annexe 1 - BPU'!I15</f>
        <v>0</v>
      </c>
      <c r="K16" s="87">
        <f>2*4</f>
        <v>8</v>
      </c>
      <c r="L16" s="65">
        <f t="shared" si="0"/>
        <v>0</v>
      </c>
      <c r="M16" s="66">
        <f t="shared" si="1"/>
        <v>0</v>
      </c>
      <c r="N16" s="80" t="s">
        <v>46</v>
      </c>
    </row>
    <row r="17" spans="2:14" ht="18" customHeight="1">
      <c r="B17" s="97"/>
      <c r="C17" s="119"/>
      <c r="D17" s="115" t="s">
        <v>7</v>
      </c>
      <c r="E17" s="15" t="s">
        <v>13</v>
      </c>
      <c r="F17" s="19" t="s">
        <v>24</v>
      </c>
      <c r="G17" s="38">
        <f>'AE_Annexe 1 - BPU'!G16</f>
        <v>0</v>
      </c>
      <c r="H17" s="25">
        <f>'AE_Annexe 1 - BPU'!H16</f>
        <v>0.2</v>
      </c>
      <c r="I17" s="39">
        <f>'AE_Annexe 1 - BPU'!I16</f>
        <v>0</v>
      </c>
      <c r="K17" s="81">
        <f>1*4</f>
        <v>4</v>
      </c>
      <c r="L17" s="41">
        <f t="shared" si="0"/>
        <v>0</v>
      </c>
      <c r="M17" s="42">
        <f t="shared" si="1"/>
        <v>0</v>
      </c>
      <c r="N17" t="s">
        <v>48</v>
      </c>
    </row>
    <row r="18" spans="2:14" ht="18" customHeight="1">
      <c r="B18" s="97"/>
      <c r="C18" s="119"/>
      <c r="D18" s="116"/>
      <c r="E18" s="5" t="s">
        <v>14</v>
      </c>
      <c r="F18" s="13" t="s">
        <v>24</v>
      </c>
      <c r="G18" s="59">
        <f>'AE_Annexe 1 - BPU'!G17</f>
        <v>0</v>
      </c>
      <c r="H18" s="26">
        <f>'AE_Annexe 1 - BPU'!H17</f>
        <v>0.2</v>
      </c>
      <c r="I18" s="60">
        <f>'AE_Annexe 1 - BPU'!I17</f>
        <v>0</v>
      </c>
      <c r="K18" s="86">
        <f>2*4</f>
        <v>8</v>
      </c>
      <c r="L18" s="61">
        <f t="shared" si="0"/>
        <v>0</v>
      </c>
      <c r="M18" s="62">
        <f t="shared" si="1"/>
        <v>0</v>
      </c>
      <c r="N18" t="s">
        <v>46</v>
      </c>
    </row>
    <row r="19" spans="2:14" ht="18" customHeight="1">
      <c r="B19" s="97"/>
      <c r="C19" s="119"/>
      <c r="D19" s="116"/>
      <c r="E19" s="5" t="s">
        <v>15</v>
      </c>
      <c r="F19" s="13" t="s">
        <v>24</v>
      </c>
      <c r="G19" s="59">
        <f>'AE_Annexe 1 - BPU'!G18</f>
        <v>0</v>
      </c>
      <c r="H19" s="26">
        <f>'AE_Annexe 1 - BPU'!H18</f>
        <v>0.2</v>
      </c>
      <c r="I19" s="60">
        <f>'AE_Annexe 1 - BPU'!I18</f>
        <v>0</v>
      </c>
      <c r="K19" s="86">
        <f>1*4</f>
        <v>4</v>
      </c>
      <c r="L19" s="61">
        <f t="shared" si="0"/>
        <v>0</v>
      </c>
      <c r="M19" s="62">
        <f t="shared" si="1"/>
        <v>0</v>
      </c>
      <c r="N19" t="s">
        <v>48</v>
      </c>
    </row>
    <row r="20" spans="2:14" ht="18" customHeight="1" thickBot="1">
      <c r="B20" s="97"/>
      <c r="C20" s="119"/>
      <c r="D20" s="117"/>
      <c r="E20" s="16" t="s">
        <v>16</v>
      </c>
      <c r="F20" s="21" t="s">
        <v>24</v>
      </c>
      <c r="G20" s="67">
        <f>'AE_Annexe 1 - BPU'!G19</f>
        <v>0</v>
      </c>
      <c r="H20" s="79">
        <f>'AE_Annexe 1 - BPU'!H19</f>
        <v>0.2</v>
      </c>
      <c r="I20" s="68">
        <f>'AE_Annexe 1 - BPU'!I19</f>
        <v>0</v>
      </c>
      <c r="K20" s="88">
        <v>4</v>
      </c>
      <c r="L20" s="69">
        <f t="shared" si="0"/>
        <v>0</v>
      </c>
      <c r="M20" s="70">
        <f t="shared" si="1"/>
        <v>0</v>
      </c>
      <c r="N20" t="s">
        <v>48</v>
      </c>
    </row>
    <row r="21" spans="2:14" ht="18" customHeight="1">
      <c r="B21" s="97"/>
      <c r="C21" s="119"/>
      <c r="D21" s="116" t="s">
        <v>8</v>
      </c>
      <c r="E21" s="5" t="s">
        <v>17</v>
      </c>
      <c r="F21" s="13" t="s">
        <v>24</v>
      </c>
      <c r="G21" s="59">
        <f>'AE_Annexe 1 - BPU'!G20</f>
        <v>0</v>
      </c>
      <c r="H21" s="26">
        <f>'AE_Annexe 1 - BPU'!H20</f>
        <v>0.2</v>
      </c>
      <c r="I21" s="60">
        <f>'AE_Annexe 1 - BPU'!I20</f>
        <v>0</v>
      </c>
      <c r="K21" s="86">
        <v>8</v>
      </c>
      <c r="L21" s="61">
        <f t="shared" si="0"/>
        <v>0</v>
      </c>
      <c r="M21" s="62">
        <f t="shared" si="1"/>
        <v>0</v>
      </c>
      <c r="N21" t="s">
        <v>46</v>
      </c>
    </row>
    <row r="22" spans="2:14" ht="18" customHeight="1" thickBot="1">
      <c r="B22" s="97"/>
      <c r="C22" s="119"/>
      <c r="D22" s="116"/>
      <c r="E22" s="14" t="s">
        <v>18</v>
      </c>
      <c r="F22" s="20" t="s">
        <v>24</v>
      </c>
      <c r="G22" s="63">
        <f>'AE_Annexe 1 - BPU'!G21</f>
        <v>0</v>
      </c>
      <c r="H22" s="27">
        <f>'AE_Annexe 1 - BPU'!H21</f>
        <v>0.2</v>
      </c>
      <c r="I22" s="64">
        <f>'AE_Annexe 1 - BPU'!I21</f>
        <v>0</v>
      </c>
      <c r="K22" s="87">
        <v>8</v>
      </c>
      <c r="L22" s="65">
        <f t="shared" si="0"/>
        <v>0</v>
      </c>
      <c r="M22" s="66">
        <f t="shared" si="1"/>
        <v>0</v>
      </c>
      <c r="N22" t="s">
        <v>46</v>
      </c>
    </row>
    <row r="23" spans="2:14" ht="18" customHeight="1">
      <c r="B23" s="97"/>
      <c r="C23" s="119"/>
      <c r="D23" s="115" t="s">
        <v>9</v>
      </c>
      <c r="E23" s="15" t="s">
        <v>19</v>
      </c>
      <c r="F23" s="19" t="s">
        <v>24</v>
      </c>
      <c r="G23" s="38">
        <f>'AE_Annexe 1 - BPU'!G22</f>
        <v>0</v>
      </c>
      <c r="H23" s="25">
        <f>'AE_Annexe 1 - BPU'!H22</f>
        <v>0.2</v>
      </c>
      <c r="I23" s="39">
        <f>'AE_Annexe 1 - BPU'!I22</f>
        <v>0</v>
      </c>
      <c r="K23" s="81">
        <v>4</v>
      </c>
      <c r="L23" s="41">
        <f t="shared" si="0"/>
        <v>0</v>
      </c>
      <c r="M23" s="42">
        <f t="shared" si="1"/>
        <v>0</v>
      </c>
      <c r="N23" t="s">
        <v>48</v>
      </c>
    </row>
    <row r="24" spans="2:14" ht="18" customHeight="1" thickBot="1">
      <c r="B24" s="97"/>
      <c r="C24" s="120"/>
      <c r="D24" s="117"/>
      <c r="E24" s="16" t="s">
        <v>20</v>
      </c>
      <c r="F24" s="21" t="s">
        <v>24</v>
      </c>
      <c r="G24" s="55">
        <f>'AE_Annexe 1 - BPU'!G23</f>
        <v>0</v>
      </c>
      <c r="H24" s="29">
        <f>'AE_Annexe 1 - BPU'!H23</f>
        <v>0.2</v>
      </c>
      <c r="I24" s="56">
        <f>'AE_Annexe 1 - BPU'!I23</f>
        <v>0</v>
      </c>
      <c r="K24" s="85">
        <v>8</v>
      </c>
      <c r="L24" s="57">
        <f t="shared" si="0"/>
        <v>0</v>
      </c>
      <c r="M24" s="58">
        <f t="shared" si="1"/>
        <v>0</v>
      </c>
      <c r="N24" t="s">
        <v>46</v>
      </c>
    </row>
    <row r="25" spans="2:14" ht="18" customHeight="1">
      <c r="B25" s="97"/>
      <c r="C25" s="113" t="s">
        <v>32</v>
      </c>
      <c r="D25" s="114"/>
      <c r="E25" s="22" t="s">
        <v>33</v>
      </c>
      <c r="F25" s="9" t="s">
        <v>26</v>
      </c>
      <c r="G25" s="51">
        <f>'AE_Annexe 1 - BPU'!G24</f>
        <v>0</v>
      </c>
      <c r="H25" s="28">
        <f>'AE_Annexe 1 - BPU'!H24</f>
        <v>0.2</v>
      </c>
      <c r="I25" s="52">
        <f>'AE_Annexe 1 - BPU'!I24</f>
        <v>0</v>
      </c>
      <c r="K25" s="84">
        <v>72</v>
      </c>
      <c r="L25" s="53">
        <f t="shared" si="0"/>
        <v>0</v>
      </c>
      <c r="M25" s="54">
        <f t="shared" si="1"/>
        <v>0</v>
      </c>
      <c r="N25" t="s">
        <v>52</v>
      </c>
    </row>
    <row r="26" spans="2:14" ht="18" customHeight="1" thickBot="1">
      <c r="B26" s="98"/>
      <c r="C26" s="109"/>
      <c r="D26" s="110"/>
      <c r="E26" s="23" t="s">
        <v>34</v>
      </c>
      <c r="F26" s="11" t="s">
        <v>35</v>
      </c>
      <c r="G26" s="55">
        <f>'AE_Annexe 1 - BPU'!G25</f>
        <v>0</v>
      </c>
      <c r="H26" s="29">
        <f>'AE_Annexe 1 - BPU'!H25</f>
        <v>0.2</v>
      </c>
      <c r="I26" s="56">
        <f>'AE_Annexe 1 - BPU'!I25</f>
        <v>0</v>
      </c>
      <c r="K26" s="85">
        <v>2</v>
      </c>
      <c r="L26" s="57">
        <f t="shared" si="0"/>
        <v>0</v>
      </c>
      <c r="M26" s="58">
        <f t="shared" si="1"/>
        <v>0</v>
      </c>
      <c r="N26" t="s">
        <v>53</v>
      </c>
    </row>
    <row r="27" spans="2:14" ht="13" thickBot="1"/>
    <row r="28" spans="2:14" ht="13.5" thickBot="1">
      <c r="I28" s="121" t="s">
        <v>40</v>
      </c>
      <c r="J28" s="122"/>
      <c r="K28" s="123"/>
      <c r="L28" s="71">
        <f>SUM(L6:L12)</f>
        <v>0</v>
      </c>
      <c r="M28" s="72">
        <f>SUM(M6:M12)</f>
        <v>0</v>
      </c>
    </row>
    <row r="29" spans="2:14" ht="13.5" thickBot="1">
      <c r="I29" s="124" t="s">
        <v>41</v>
      </c>
      <c r="J29" s="125"/>
      <c r="K29" s="126"/>
      <c r="L29" s="73">
        <f>SUM(L13:L26)</f>
        <v>0</v>
      </c>
      <c r="M29" s="74">
        <f>SUM(M13:M26)</f>
        <v>0</v>
      </c>
    </row>
    <row r="30" spans="2:14" ht="13.5" thickBot="1">
      <c r="I30" s="127" t="s">
        <v>42</v>
      </c>
      <c r="J30" s="128"/>
      <c r="K30" s="129"/>
      <c r="L30" s="75">
        <f>SUM(L28:L29)</f>
        <v>0</v>
      </c>
      <c r="M30" s="76">
        <f>SUM(M28:M29)</f>
        <v>0</v>
      </c>
    </row>
  </sheetData>
  <mergeCells count="25">
    <mergeCell ref="I28:K28"/>
    <mergeCell ref="I29:K29"/>
    <mergeCell ref="I30:K30"/>
    <mergeCell ref="B1:M1"/>
    <mergeCell ref="L4:M4"/>
    <mergeCell ref="B6:B12"/>
    <mergeCell ref="C6:C10"/>
    <mergeCell ref="D6:D10"/>
    <mergeCell ref="C11:D12"/>
    <mergeCell ref="K3:M3"/>
    <mergeCell ref="B4:B5"/>
    <mergeCell ref="C4:D5"/>
    <mergeCell ref="E4:E5"/>
    <mergeCell ref="F4:F5"/>
    <mergeCell ref="G4:G5"/>
    <mergeCell ref="H4:H5"/>
    <mergeCell ref="I4:I5"/>
    <mergeCell ref="K4:K5"/>
    <mergeCell ref="B13:B26"/>
    <mergeCell ref="C13:C24"/>
    <mergeCell ref="D13:D16"/>
    <mergeCell ref="D17:D20"/>
    <mergeCell ref="D21:D22"/>
    <mergeCell ref="D23:D24"/>
    <mergeCell ref="C25:D26"/>
  </mergeCells>
  <phoneticPr fontId="44" type="noConversion"/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AE_Annexe 1 - BPU</vt:lpstr>
      <vt:lpstr>RC_Annexe 5 - DQE</vt:lpstr>
      <vt:lpstr>'AE_Annexe 1 - BPU'!Zone_d_impression</vt:lpstr>
      <vt:lpstr>'RC_Annexe 5 - DQE'!Zone_d_impression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Besse_H</dc:creator>
  <cp:lastModifiedBy>Le Cocq Mathieu</cp:lastModifiedBy>
  <cp:lastPrinted>2019-11-08T15:42:39Z</cp:lastPrinted>
  <dcterms:created xsi:type="dcterms:W3CDTF">2012-07-05T14:35:08Z</dcterms:created>
  <dcterms:modified xsi:type="dcterms:W3CDTF">2026-02-03T15:56:29Z</dcterms:modified>
</cp:coreProperties>
</file>